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Documents\IMT\LIQUIDAÇÂO E COBRANÇA\Casos\2026\Estatísticas- Despacho n.º 5510_2010 de 2603\IMT\"/>
    </mc:Choice>
  </mc:AlternateContent>
  <xr:revisionPtr revIDLastSave="0" documentId="13_ncr:1_{51F234C1-2834-4FBC-A615-5A285FDAAF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" l="1"/>
  <c r="O11" i="1"/>
  <c r="E30" i="1" l="1"/>
  <c r="E29" i="1"/>
  <c r="E28" i="1"/>
  <c r="N20" i="1" l="1"/>
  <c r="N10" i="1" l="1"/>
  <c r="N9" i="1"/>
  <c r="N19" i="1"/>
  <c r="O20" i="1" s="1"/>
  <c r="O10" i="1" l="1"/>
  <c r="N8" i="1"/>
  <c r="O9" i="1" s="1"/>
  <c r="N18" i="1"/>
  <c r="O19" i="1" l="1"/>
  <c r="N21" i="1"/>
  <c r="O21" i="1" s="1"/>
  <c r="N17" i="1"/>
  <c r="O18" i="1" s="1"/>
  <c r="N11" i="1" l="1"/>
  <c r="N7" i="1"/>
  <c r="O8" i="1" l="1"/>
</calcChain>
</file>

<file path=xl/sharedStrings.xml><?xml version="1.0" encoding="utf-8"?>
<sst xmlns="http://schemas.openxmlformats.org/spreadsheetml/2006/main" count="46" uniqueCount="29">
  <si>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</si>
  <si>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</si>
  <si>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</si>
  <si>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</si>
  <si>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</si>
  <si>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</si>
  <si>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</si>
  <si>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</si>
  <si>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</si>
  <si>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</si>
  <si>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</si>
  <si>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</si>
  <si>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</si>
  <si>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Ano / Mês</t>
  </si>
  <si>
    <t>Anual</t>
  </si>
  <si>
    <t>Unidade monetária: Milhões de euros (M€)</t>
  </si>
  <si>
    <t>Fonte: AJFF - Área de Justiça e Fluxos Financeiros</t>
  </si>
  <si>
    <t>Quadro B: Transferências para Municípios</t>
  </si>
  <si>
    <t>Transferências para os Municípios - IMT</t>
  </si>
  <si>
    <t>Ano</t>
  </si>
  <si>
    <t>Totais Transferidos</t>
  </si>
  <si>
    <t>Imposto Municipal Sobre as Transmissões Onerosas de Imóveis</t>
  </si>
  <si>
    <t>Quadro B: IMT - Documentos de Cobrança</t>
  </si>
  <si>
    <t>Quadro A: IMT - Receita Bruta</t>
  </si>
  <si>
    <t>Fonte: DSCC</t>
  </si>
  <si>
    <t>Número de documentos de cobrança - Mensal</t>
  </si>
  <si>
    <t>IMT - Mensal</t>
  </si>
  <si>
    <t>Total</t>
  </si>
  <si>
    <t>Variação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</si>
</sst>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#.000,"/>
    <numFmt numFmtId="166" formatCode="#.000,,"/>
    <numFmt numFmtId="167" formatCode="_-* #,##0\ _€_-;\-* #,##0\ _€_-;_-* &quot;-&quot;??\ _€_-;_-@_-"/>
    <numFmt numFmtId="168" formatCode="0.0%"/>
    <numFmt numFmtId="169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6" fontId="7" fillId="0" borderId="1" xfId="1" applyNumberFormat="1" applyFont="1" applyFill="1" applyBorder="1" applyAlignment="1">
      <alignment horizontal="right"/>
    </xf>
    <xf numFmtId="166" fontId="7" fillId="0" borderId="2" xfId="1" applyNumberFormat="1" applyFont="1" applyFill="1" applyBorder="1" applyAlignment="1">
      <alignment horizontal="right"/>
    </xf>
    <xf numFmtId="9" fontId="8" fillId="0" borderId="2" xfId="2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166" fontId="7" fillId="0" borderId="17" xfId="1" applyNumberFormat="1" applyFont="1" applyFill="1" applyBorder="1" applyAlignment="1">
      <alignment horizontal="right"/>
    </xf>
    <xf numFmtId="165" fontId="8" fillId="0" borderId="0" xfId="0" applyNumberFormat="1" applyFont="1"/>
    <xf numFmtId="0" fontId="9" fillId="0" borderId="0" xfId="0" applyFont="1"/>
    <xf numFmtId="3" fontId="4" fillId="0" borderId="0" xfId="0" applyNumberFormat="1" applyFont="1"/>
    <xf numFmtId="10" fontId="8" fillId="0" borderId="15" xfId="2" applyNumberFormat="1" applyFont="1" applyBorder="1" applyAlignment="1">
      <alignment horizontal="center"/>
    </xf>
    <xf numFmtId="167" fontId="7" fillId="0" borderId="3" xfId="1" applyNumberFormat="1" applyFont="1" applyFill="1" applyBorder="1" applyAlignment="1">
      <alignment horizontal="right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/>
    </xf>
    <xf numFmtId="1" fontId="11" fillId="2" borderId="16" xfId="0" applyNumberFormat="1" applyFont="1" applyFill="1" applyBorder="1" applyAlignment="1">
      <alignment horizontal="center"/>
    </xf>
    <xf numFmtId="3" fontId="12" fillId="2" borderId="9" xfId="3" applyNumberFormat="1" applyFont="1" applyFill="1" applyBorder="1" applyAlignment="1">
      <alignment horizontal="center" vertical="center"/>
    </xf>
    <xf numFmtId="3" fontId="12" fillId="2" borderId="10" xfId="3" applyNumberFormat="1" applyFont="1" applyFill="1" applyBorder="1" applyAlignment="1">
      <alignment horizontal="center" vertical="center"/>
    </xf>
    <xf numFmtId="3" fontId="12" fillId="2" borderId="11" xfId="3" applyNumberFormat="1" applyFont="1" applyFill="1" applyBorder="1" applyAlignment="1">
      <alignment horizontal="center" vertical="center"/>
    </xf>
    <xf numFmtId="3" fontId="12" fillId="2" borderId="13" xfId="3" applyNumberFormat="1" applyFont="1" applyFill="1" applyBorder="1" applyAlignment="1">
      <alignment horizontal="center" vertical="center"/>
    </xf>
    <xf numFmtId="3" fontId="12" fillId="2" borderId="11" xfId="3" applyNumberFormat="1" applyFont="1" applyFill="1" applyBorder="1" applyAlignment="1">
      <alignment horizontal="center" vertical="center" wrapText="1"/>
    </xf>
    <xf numFmtId="1" fontId="11" fillId="2" borderId="14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/>
    </xf>
    <xf numFmtId="1" fontId="11" fillId="2" borderId="23" xfId="0" applyNumberFormat="1" applyFont="1" applyFill="1" applyBorder="1" applyAlignment="1">
      <alignment horizontal="center"/>
    </xf>
    <xf numFmtId="166" fontId="7" fillId="0" borderId="6" xfId="1" applyNumberFormat="1" applyFont="1" applyFill="1" applyBorder="1" applyAlignment="1">
      <alignment horizontal="right"/>
    </xf>
    <xf numFmtId="1" fontId="11" fillId="2" borderId="26" xfId="0" applyNumberFormat="1" applyFont="1" applyFill="1" applyBorder="1" applyAlignment="1">
      <alignment horizontal="center"/>
    </xf>
    <xf numFmtId="1" fontId="11" fillId="2" borderId="15" xfId="0" applyNumberFormat="1" applyFont="1" applyFill="1" applyBorder="1" applyAlignment="1">
      <alignment horizontal="center"/>
    </xf>
    <xf numFmtId="10" fontId="8" fillId="0" borderId="15" xfId="2" applyNumberFormat="1" applyFont="1" applyFill="1" applyBorder="1" applyAlignment="1">
      <alignment horizontal="center"/>
    </xf>
    <xf numFmtId="0" fontId="4" fillId="3" borderId="0" xfId="0" applyFont="1" applyFill="1"/>
    <xf numFmtId="167" fontId="7" fillId="3" borderId="1" xfId="1" applyNumberFormat="1" applyFont="1" applyFill="1" applyBorder="1" applyAlignment="1">
      <alignment horizontal="right"/>
    </xf>
    <xf numFmtId="167" fontId="7" fillId="0" borderId="6" xfId="1" applyNumberFormat="1" applyFont="1" applyFill="1" applyBorder="1" applyAlignment="1">
      <alignment horizontal="right"/>
    </xf>
    <xf numFmtId="0" fontId="4" fillId="0" borderId="0" xfId="0" applyFont="1" applyBorder="1"/>
    <xf numFmtId="10" fontId="8" fillId="0" borderId="28" xfId="2" applyNumberFormat="1" applyFont="1" applyFill="1" applyBorder="1" applyAlignment="1">
      <alignment horizontal="center"/>
    </xf>
    <xf numFmtId="10" fontId="8" fillId="0" borderId="29" xfId="2" applyNumberFormat="1" applyFont="1" applyFill="1" applyBorder="1" applyAlignment="1">
      <alignment horizontal="center"/>
    </xf>
    <xf numFmtId="167" fontId="7" fillId="0" borderId="23" xfId="1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 indent="1"/>
    </xf>
    <xf numFmtId="168" fontId="8" fillId="0" borderId="25" xfId="2" applyNumberFormat="1" applyFont="1" applyFill="1" applyBorder="1" applyAlignment="1">
      <alignment horizontal="center"/>
    </xf>
    <xf numFmtId="168" fontId="8" fillId="0" borderId="2" xfId="2" applyNumberFormat="1" applyFont="1" applyFill="1" applyBorder="1" applyAlignment="1">
      <alignment horizontal="center"/>
    </xf>
    <xf numFmtId="166" fontId="8" fillId="0" borderId="1" xfId="1" applyNumberFormat="1" applyFont="1" applyFill="1" applyBorder="1"/>
    <xf numFmtId="1" fontId="11" fillId="2" borderId="36" xfId="0" applyNumberFormat="1" applyFont="1" applyFill="1" applyBorder="1" applyAlignment="1">
      <alignment horizontal="center"/>
    </xf>
    <xf numFmtId="166" fontId="8" fillId="0" borderId="37" xfId="1" applyNumberFormat="1" applyFont="1" applyFill="1" applyBorder="1"/>
    <xf numFmtId="166" fontId="8" fillId="0" borderId="27" xfId="1" applyNumberFormat="1" applyFont="1" applyFill="1" applyBorder="1"/>
    <xf numFmtId="166" fontId="7" fillId="0" borderId="39" xfId="1" applyNumberFormat="1" applyFont="1" applyFill="1" applyBorder="1" applyAlignment="1">
      <alignment horizontal="right"/>
    </xf>
    <xf numFmtId="166" fontId="8" fillId="0" borderId="38" xfId="1" applyNumberFormat="1" applyFont="1" applyFill="1" applyBorder="1"/>
    <xf numFmtId="167" fontId="7" fillId="3" borderId="37" xfId="1" applyNumberFormat="1" applyFont="1" applyFill="1" applyBorder="1" applyAlignment="1">
      <alignment horizontal="right"/>
    </xf>
    <xf numFmtId="167" fontId="7" fillId="3" borderId="38" xfId="1" applyNumberFormat="1" applyFont="1" applyFill="1" applyBorder="1" applyAlignment="1">
      <alignment horizontal="right"/>
    </xf>
    <xf numFmtId="0" fontId="14" fillId="0" borderId="0" xfId="0" applyFont="1"/>
    <xf numFmtId="169" fontId="8" fillId="0" borderId="23" xfId="0" applyNumberFormat="1" applyFont="1" applyFill="1" applyBorder="1" applyAlignment="1">
      <alignment horizontal="center"/>
    </xf>
    <xf numFmtId="169" fontId="8" fillId="0" borderId="24" xfId="0" applyNumberFormat="1" applyFont="1" applyFill="1" applyBorder="1" applyAlignment="1">
      <alignment horizontal="center"/>
    </xf>
    <xf numFmtId="169" fontId="8" fillId="0" borderId="25" xfId="0" applyNumberFormat="1" applyFont="1" applyFill="1" applyBorder="1" applyAlignment="1">
      <alignment horizontal="center"/>
    </xf>
    <xf numFmtId="1" fontId="11" fillId="2" borderId="14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8" fillId="0" borderId="30" xfId="0" applyNumberFormat="1" applyFont="1" applyFill="1" applyBorder="1" applyAlignment="1">
      <alignment horizontal="center"/>
    </xf>
    <xf numFmtId="169" fontId="8" fillId="0" borderId="31" xfId="0" applyNumberFormat="1" applyFont="1" applyFill="1" applyBorder="1" applyAlignment="1">
      <alignment horizontal="center"/>
    </xf>
    <xf numFmtId="169" fontId="8" fillId="0" borderId="32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right"/>
    </xf>
    <xf numFmtId="3" fontId="10" fillId="2" borderId="5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169" fontId="8" fillId="0" borderId="6" xfId="0" applyNumberFormat="1" applyFont="1" applyFill="1" applyBorder="1" applyAlignment="1">
      <alignment horizontal="center"/>
    </xf>
    <xf numFmtId="169" fontId="8" fillId="0" borderId="1" xfId="0" applyNumberFormat="1" applyFont="1" applyFill="1" applyBorder="1" applyAlignment="1">
      <alignment horizontal="center"/>
    </xf>
    <xf numFmtId="169" fontId="8" fillId="0" borderId="2" xfId="0" applyNumberFormat="1" applyFont="1" applyFill="1" applyBorder="1" applyAlignment="1">
      <alignment horizontal="center"/>
    </xf>
    <xf numFmtId="169" fontId="8" fillId="0" borderId="33" xfId="0" applyNumberFormat="1" applyFont="1" applyFill="1" applyBorder="1" applyAlignment="1">
      <alignment horizontal="center"/>
    </xf>
    <xf numFmtId="169" fontId="8" fillId="0" borderId="34" xfId="0" applyNumberFormat="1" applyFont="1" applyFill="1" applyBorder="1" applyAlignment="1">
      <alignment horizontal="center"/>
    </xf>
    <xf numFmtId="169" fontId="8" fillId="0" borderId="35" xfId="0" applyNumberFormat="1" applyFont="1" applyFill="1" applyBorder="1" applyAlignment="1">
      <alignment horizontal="center"/>
    </xf>
  </cellXfs>
  <cellStyles count="4">
    <cellStyle name="Normal" xfId="0" builtinId="0"/>
    <cellStyle name="Normal_Cobrança de IP" xfId="3" xr:uid="{00000000-0005-0000-0000-000001000000}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showGridLines="0" tabSelected="1" zoomScaleNormal="100" workbookViewId="0">
      <selection activeCell="H26" sqref="H26"/>
    </sheetView>
  </sheetViews>
  <sheetFormatPr defaultColWidth="9.140625" defaultRowHeight="14.25" x14ac:dyDescent="0.2"/>
  <cols>
    <col min="1" max="1" width="9.42578125" style="1" customWidth="1"/>
    <col min="2" max="13" width="9" style="1" customWidth="1"/>
    <col min="14" max="15" width="9.5703125" style="1" customWidth="1"/>
    <col min="16" max="16384" width="9.140625" style="1"/>
  </cols>
  <sheetData>
    <row r="1" spans="1:18" ht="26.25" x14ac:dyDescent="0.4">
      <c r="A1" s="60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ht="9.75" customHeight="1" x14ac:dyDescent="0.4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x14ac:dyDescent="0.2">
      <c r="A3" s="4"/>
    </row>
    <row r="4" spans="1:18" ht="15.75" thickBot="1" x14ac:dyDescent="0.3">
      <c r="A4" s="5" t="s">
        <v>23</v>
      </c>
      <c r="K4" s="65" t="s">
        <v>15</v>
      </c>
      <c r="L4" s="65"/>
      <c r="M4" s="65"/>
      <c r="N4" s="65"/>
      <c r="O4" s="65"/>
    </row>
    <row r="5" spans="1:18" ht="15.75" thickTop="1" thickBot="1" x14ac:dyDescent="0.25">
      <c r="A5" s="66" t="s">
        <v>26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  <c r="N5" s="67" t="s">
        <v>14</v>
      </c>
      <c r="O5" s="68"/>
    </row>
    <row r="6" spans="1:18" s="5" customFormat="1" ht="23.25" thickTop="1" x14ac:dyDescent="0.25">
      <c r="A6" s="16" t="s">
        <v>13</v>
      </c>
      <c r="B6" s="19" t="s">
        <v>1</v>
      </c>
      <c r="C6" s="20" t="s">
        <v>2</v>
      </c>
      <c r="D6" s="20" t="s">
        <v>3</v>
      </c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20" t="s">
        <v>9</v>
      </c>
      <c r="K6" s="20" t="s">
        <v>10</v>
      </c>
      <c r="L6" s="20" t="s">
        <v>11</v>
      </c>
      <c r="M6" s="21" t="s">
        <v>12</v>
      </c>
      <c r="N6" s="22" t="s">
        <v>27</v>
      </c>
      <c r="O6" s="23" t="s">
        <v>28</v>
      </c>
    </row>
    <row r="7" spans="1:18" x14ac:dyDescent="0.2">
      <c r="A7" s="18">
        <v>2021</v>
      </c>
      <c r="B7" s="6">
        <v>83669378.769999996</v>
      </c>
      <c r="C7" s="6">
        <v>75734064.030000001</v>
      </c>
      <c r="D7" s="6">
        <v>107463378.40000001</v>
      </c>
      <c r="E7" s="6">
        <v>97049777.030000001</v>
      </c>
      <c r="F7" s="6">
        <v>107946114.83</v>
      </c>
      <c r="G7" s="6">
        <v>126921620.73</v>
      </c>
      <c r="H7" s="6">
        <v>142911145.12</v>
      </c>
      <c r="I7" s="6">
        <v>110478422.8</v>
      </c>
      <c r="J7" s="6">
        <v>129054224.58</v>
      </c>
      <c r="K7" s="6">
        <v>128573928.2</v>
      </c>
      <c r="L7" s="6">
        <v>146341846.74000001</v>
      </c>
      <c r="M7" s="7">
        <v>172188526.97999999</v>
      </c>
      <c r="N7" s="10">
        <f t="shared" ref="N7:N11" si="0">SUM(B7:M7)</f>
        <v>1428332428.21</v>
      </c>
      <c r="O7" s="8"/>
      <c r="P7" s="9"/>
    </row>
    <row r="8" spans="1:18" x14ac:dyDescent="0.2">
      <c r="A8" s="17">
        <v>2022</v>
      </c>
      <c r="B8" s="6">
        <v>131662001.2</v>
      </c>
      <c r="C8" s="6">
        <v>137607352.34</v>
      </c>
      <c r="D8" s="6">
        <v>152316174.19</v>
      </c>
      <c r="E8" s="6">
        <v>129266328.98</v>
      </c>
      <c r="F8" s="6">
        <v>155141639.06</v>
      </c>
      <c r="G8" s="6">
        <v>152672602.25</v>
      </c>
      <c r="H8" s="6">
        <v>176393307.96000001</v>
      </c>
      <c r="I8" s="6">
        <v>130669687.63</v>
      </c>
      <c r="J8" s="6">
        <v>148750072.66999999</v>
      </c>
      <c r="K8" s="6">
        <v>134153593.98999999</v>
      </c>
      <c r="L8" s="6">
        <v>138018250.55000001</v>
      </c>
      <c r="M8" s="6">
        <v>177027230.72999999</v>
      </c>
      <c r="N8" s="27">
        <f t="shared" ref="N8" si="1">SUM(B8:M8)</f>
        <v>1763678241.5500002</v>
      </c>
      <c r="O8" s="41">
        <f>(N8-N7)/N7</f>
        <v>0.2347813483169732</v>
      </c>
      <c r="P8" s="9"/>
    </row>
    <row r="9" spans="1:18" x14ac:dyDescent="0.2">
      <c r="A9" s="17">
        <v>2023</v>
      </c>
      <c r="B9" s="6">
        <v>147547729.69999999</v>
      </c>
      <c r="C9" s="6">
        <v>124212226.31999999</v>
      </c>
      <c r="D9" s="6">
        <v>154281696.09</v>
      </c>
      <c r="E9" s="6">
        <v>115639396.97</v>
      </c>
      <c r="F9" s="6">
        <v>157248482.16999999</v>
      </c>
      <c r="G9" s="6">
        <v>155549026.47</v>
      </c>
      <c r="H9" s="6">
        <v>161242020.21000001</v>
      </c>
      <c r="I9" s="6">
        <v>122123358.77</v>
      </c>
      <c r="J9" s="6">
        <v>150192250.13999999</v>
      </c>
      <c r="K9" s="6">
        <v>158635541.59</v>
      </c>
      <c r="L9" s="6">
        <v>152282870.69</v>
      </c>
      <c r="M9" s="7">
        <v>152338750.19999999</v>
      </c>
      <c r="N9" s="6">
        <f t="shared" ref="N9" si="2">SUM(B9:M9)</f>
        <v>1751293349.3200002</v>
      </c>
      <c r="O9" s="41">
        <f>(N9-N8)/N8</f>
        <v>-7.0221948302291327E-3</v>
      </c>
      <c r="P9" s="9"/>
    </row>
    <row r="10" spans="1:18" x14ac:dyDescent="0.2">
      <c r="A10" s="17">
        <v>2024</v>
      </c>
      <c r="B10" s="42">
        <v>126214739.42</v>
      </c>
      <c r="C10" s="42">
        <v>126767055.63</v>
      </c>
      <c r="D10" s="42">
        <v>137539493.15000001</v>
      </c>
      <c r="E10" s="42">
        <v>138506773.03999999</v>
      </c>
      <c r="F10" s="42">
        <v>145782607.96000001</v>
      </c>
      <c r="G10" s="42">
        <v>155129323.52000001</v>
      </c>
      <c r="H10" s="42">
        <v>170610256.37</v>
      </c>
      <c r="I10" s="42">
        <v>131031597.37</v>
      </c>
      <c r="J10" s="42">
        <v>157206868.18000001</v>
      </c>
      <c r="K10" s="42">
        <v>174468119.38999999</v>
      </c>
      <c r="L10" s="42">
        <v>160931249.44999999</v>
      </c>
      <c r="M10" s="45">
        <v>214072257.52000001</v>
      </c>
      <c r="N10" s="27">
        <f t="shared" ref="N10" si="3">SUM(B10:M10)</f>
        <v>1838260341.0000002</v>
      </c>
      <c r="O10" s="41">
        <f>(N10-N9)/N9</f>
        <v>4.9658723202350985E-2</v>
      </c>
      <c r="P10" s="9"/>
    </row>
    <row r="11" spans="1:18" ht="15" thickBot="1" x14ac:dyDescent="0.25">
      <c r="A11" s="43">
        <v>2025</v>
      </c>
      <c r="B11" s="44">
        <v>168640057.37</v>
      </c>
      <c r="C11" s="44">
        <v>183353592.06999999</v>
      </c>
      <c r="D11" s="44">
        <v>190178904.99000001</v>
      </c>
      <c r="E11" s="44">
        <v>168774033.31999999</v>
      </c>
      <c r="F11" s="44">
        <v>184288212.27000001</v>
      </c>
      <c r="G11" s="44">
        <v>183440883.50999999</v>
      </c>
      <c r="H11" s="44">
        <v>201965651.66</v>
      </c>
      <c r="I11" s="44">
        <v>152775769.25999999</v>
      </c>
      <c r="J11" s="44">
        <v>190115447.43000001</v>
      </c>
      <c r="K11" s="44">
        <v>194848857.28</v>
      </c>
      <c r="L11" s="44">
        <v>188076856.15000001</v>
      </c>
      <c r="M11" s="47">
        <v>214989948.87</v>
      </c>
      <c r="N11" s="46">
        <f t="shared" si="0"/>
        <v>2221448214.1800003</v>
      </c>
      <c r="O11" s="40">
        <f>(N11-N10)/N10</f>
        <v>0.20845136275504297</v>
      </c>
      <c r="P11" s="9"/>
    </row>
    <row r="12" spans="1:18" ht="15" thickTop="1" x14ac:dyDescent="0.2">
      <c r="A12" s="12" t="s">
        <v>16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8" x14ac:dyDescent="0.2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8" ht="15.75" thickBot="1" x14ac:dyDescent="0.3">
      <c r="A14" s="5" t="s">
        <v>22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8" ht="16.5" thickTop="1" thickBot="1" x14ac:dyDescent="0.3">
      <c r="A15" s="66" t="s">
        <v>25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8"/>
      <c r="N15" s="67" t="s">
        <v>14</v>
      </c>
      <c r="O15" s="68"/>
      <c r="R15" s="39"/>
    </row>
    <row r="16" spans="1:18" s="5" customFormat="1" ht="23.25" customHeight="1" thickTop="1" x14ac:dyDescent="0.25">
      <c r="A16" s="16" t="s">
        <v>0</v>
      </c>
      <c r="B16" s="19" t="s">
        <v>1</v>
      </c>
      <c r="C16" s="20" t="s">
        <v>2</v>
      </c>
      <c r="D16" s="20" t="s">
        <v>3</v>
      </c>
      <c r="E16" s="20" t="s">
        <v>4</v>
      </c>
      <c r="F16" s="20" t="s">
        <v>5</v>
      </c>
      <c r="G16" s="20" t="s">
        <v>6</v>
      </c>
      <c r="H16" s="20" t="s">
        <v>7</v>
      </c>
      <c r="I16" s="20" t="s">
        <v>8</v>
      </c>
      <c r="J16" s="20" t="s">
        <v>9</v>
      </c>
      <c r="K16" s="20" t="s">
        <v>10</v>
      </c>
      <c r="L16" s="20" t="s">
        <v>11</v>
      </c>
      <c r="M16" s="21" t="s">
        <v>12</v>
      </c>
      <c r="N16" s="22" t="s">
        <v>27</v>
      </c>
      <c r="O16" s="23" t="s">
        <v>28</v>
      </c>
      <c r="R16" s="39"/>
    </row>
    <row r="17" spans="1:18" ht="15" customHeight="1" x14ac:dyDescent="0.25">
      <c r="A17" s="18">
        <v>2021</v>
      </c>
      <c r="B17" s="32">
        <v>18428</v>
      </c>
      <c r="C17" s="32">
        <v>17314</v>
      </c>
      <c r="D17" s="32">
        <v>24269</v>
      </c>
      <c r="E17" s="32">
        <v>23314</v>
      </c>
      <c r="F17" s="32">
        <v>25324</v>
      </c>
      <c r="G17" s="32">
        <v>24726</v>
      </c>
      <c r="H17" s="32">
        <v>27734</v>
      </c>
      <c r="I17" s="32">
        <v>26128</v>
      </c>
      <c r="J17" s="32">
        <v>26073</v>
      </c>
      <c r="K17" s="32">
        <v>26408</v>
      </c>
      <c r="L17" s="32">
        <v>28424</v>
      </c>
      <c r="M17" s="38">
        <v>30794</v>
      </c>
      <c r="N17" s="15">
        <f t="shared" ref="N17" si="4">SUM(B17:M17)</f>
        <v>298936</v>
      </c>
      <c r="O17" s="8"/>
      <c r="R17" s="39"/>
    </row>
    <row r="18" spans="1:18" ht="15" customHeight="1" x14ac:dyDescent="0.25">
      <c r="A18" s="17">
        <v>2022</v>
      </c>
      <c r="B18" s="32">
        <v>24215</v>
      </c>
      <c r="C18" s="32">
        <v>26035</v>
      </c>
      <c r="D18" s="32">
        <v>30011</v>
      </c>
      <c r="E18" s="32">
        <v>25038</v>
      </c>
      <c r="F18" s="32">
        <v>27979</v>
      </c>
      <c r="G18" s="32">
        <v>26282</v>
      </c>
      <c r="H18" s="32">
        <v>27039</v>
      </c>
      <c r="I18" s="32">
        <v>25936</v>
      </c>
      <c r="J18" s="32">
        <v>25901</v>
      </c>
      <c r="K18" s="32">
        <v>25906</v>
      </c>
      <c r="L18" s="32">
        <v>27519</v>
      </c>
      <c r="M18" s="32">
        <v>27364</v>
      </c>
      <c r="N18" s="33">
        <f>SUM(B18:M18)</f>
        <v>319225</v>
      </c>
      <c r="O18" s="41">
        <f>(N18-N17)/N17</f>
        <v>6.787071480183049E-2</v>
      </c>
      <c r="R18" s="39"/>
    </row>
    <row r="19" spans="1:18" ht="15" customHeight="1" x14ac:dyDescent="0.25">
      <c r="A19" s="17">
        <v>2023</v>
      </c>
      <c r="B19" s="32">
        <v>23665</v>
      </c>
      <c r="C19" s="32">
        <v>21319</v>
      </c>
      <c r="D19" s="32">
        <v>26519</v>
      </c>
      <c r="E19" s="32">
        <v>20611</v>
      </c>
      <c r="F19" s="32">
        <v>24989</v>
      </c>
      <c r="G19" s="32">
        <v>24647</v>
      </c>
      <c r="H19" s="32">
        <v>24558</v>
      </c>
      <c r="I19" s="32">
        <v>24680</v>
      </c>
      <c r="J19" s="32">
        <v>23621</v>
      </c>
      <c r="K19" s="32">
        <v>24482</v>
      </c>
      <c r="L19" s="32">
        <v>24624</v>
      </c>
      <c r="M19" s="38">
        <v>24645</v>
      </c>
      <c r="N19" s="33">
        <f>SUM(B19:M19)</f>
        <v>288360</v>
      </c>
      <c r="O19" s="41">
        <f>(N19-N18)/N18</f>
        <v>-9.668728952932884E-2</v>
      </c>
      <c r="R19" s="39"/>
    </row>
    <row r="20" spans="1:18" ht="15" customHeight="1" x14ac:dyDescent="0.25">
      <c r="A20" s="17">
        <v>2024</v>
      </c>
      <c r="B20" s="32">
        <v>22624</v>
      </c>
      <c r="C20" s="32">
        <v>22239</v>
      </c>
      <c r="D20" s="32">
        <v>24154</v>
      </c>
      <c r="E20" s="32">
        <v>24868</v>
      </c>
      <c r="F20" s="32">
        <v>25898</v>
      </c>
      <c r="G20" s="32">
        <v>23458</v>
      </c>
      <c r="H20" s="32">
        <v>26304</v>
      </c>
      <c r="I20" s="32">
        <v>23914</v>
      </c>
      <c r="J20" s="32">
        <v>23821</v>
      </c>
      <c r="K20" s="32">
        <v>27630</v>
      </c>
      <c r="L20" s="32">
        <v>26056</v>
      </c>
      <c r="M20" s="38">
        <v>30268</v>
      </c>
      <c r="N20" s="33">
        <f>SUM(B20:M20)</f>
        <v>301234</v>
      </c>
      <c r="O20" s="41">
        <f>(N20-N19)/N19</f>
        <v>4.4645581911499511E-2</v>
      </c>
      <c r="R20" s="39"/>
    </row>
    <row r="21" spans="1:18" ht="15.75" thickBot="1" x14ac:dyDescent="0.3">
      <c r="A21" s="26">
        <v>2025</v>
      </c>
      <c r="B21" s="48">
        <v>24940</v>
      </c>
      <c r="C21" s="48">
        <v>24508</v>
      </c>
      <c r="D21" s="48">
        <v>26100</v>
      </c>
      <c r="E21" s="48">
        <v>24870</v>
      </c>
      <c r="F21" s="48">
        <v>26479</v>
      </c>
      <c r="G21" s="48">
        <v>23337</v>
      </c>
      <c r="H21" s="48">
        <v>26927</v>
      </c>
      <c r="I21" s="48">
        <v>23458</v>
      </c>
      <c r="J21" s="48">
        <v>25313</v>
      </c>
      <c r="K21" s="48">
        <v>27621</v>
      </c>
      <c r="L21" s="48">
        <v>25381</v>
      </c>
      <c r="M21" s="49">
        <v>26923</v>
      </c>
      <c r="N21" s="37">
        <f>SUM(B21:M21)</f>
        <v>305857</v>
      </c>
      <c r="O21" s="40">
        <f>(N21-N20)/N20</f>
        <v>1.5346873194924875E-2</v>
      </c>
      <c r="P21" s="31"/>
      <c r="R21" s="39"/>
    </row>
    <row r="22" spans="1:18" ht="15.75" thickTop="1" x14ac:dyDescent="0.25">
      <c r="A22" s="12" t="s">
        <v>16</v>
      </c>
      <c r="R22" s="39"/>
    </row>
    <row r="23" spans="1:18" ht="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R23" s="39"/>
    </row>
    <row r="24" spans="1:18" ht="15.75" thickBot="1" x14ac:dyDescent="0.3">
      <c r="A24" s="5" t="s">
        <v>17</v>
      </c>
      <c r="B24" s="13"/>
      <c r="C24" s="13"/>
      <c r="D24" s="13"/>
      <c r="F24" s="13"/>
      <c r="G24" s="13"/>
      <c r="H24" s="13"/>
      <c r="I24" s="13"/>
      <c r="J24" s="13"/>
      <c r="K24" s="13"/>
      <c r="L24" s="13"/>
      <c r="M24" s="13"/>
      <c r="N24" s="50"/>
      <c r="R24" s="39"/>
    </row>
    <row r="25" spans="1:18" ht="16.5" thickTop="1" thickBot="1" x14ac:dyDescent="0.3">
      <c r="A25" s="57" t="s">
        <v>18</v>
      </c>
      <c r="B25" s="58"/>
      <c r="C25" s="58"/>
      <c r="D25" s="58"/>
      <c r="E25" s="59"/>
      <c r="F25" s="13"/>
      <c r="G25" s="13"/>
      <c r="H25" s="13"/>
      <c r="I25" s="13"/>
      <c r="J25" s="13"/>
      <c r="K25" s="13"/>
      <c r="L25" s="13"/>
      <c r="M25" s="13"/>
      <c r="R25" s="39"/>
    </row>
    <row r="26" spans="1:18" ht="23.25" customHeight="1" thickTop="1" x14ac:dyDescent="0.25">
      <c r="A26" s="24" t="s">
        <v>19</v>
      </c>
      <c r="B26" s="54" t="s">
        <v>20</v>
      </c>
      <c r="C26" s="55"/>
      <c r="D26" s="56"/>
      <c r="E26" s="23" t="s">
        <v>28</v>
      </c>
      <c r="F26" s="13"/>
      <c r="G26" s="13"/>
      <c r="H26" s="13"/>
      <c r="I26" s="13"/>
      <c r="J26" s="13"/>
      <c r="K26" s="13"/>
      <c r="L26" s="13"/>
      <c r="M26" s="13"/>
      <c r="R26" s="39"/>
    </row>
    <row r="27" spans="1:18" x14ac:dyDescent="0.2">
      <c r="A27" s="25">
        <v>2021</v>
      </c>
      <c r="B27" s="62">
        <v>1313.1221515</v>
      </c>
      <c r="C27" s="63"/>
      <c r="D27" s="64"/>
      <c r="E27" s="14"/>
    </row>
    <row r="28" spans="1:18" x14ac:dyDescent="0.2">
      <c r="A28" s="29">
        <v>2022</v>
      </c>
      <c r="B28" s="69">
        <v>1657.808</v>
      </c>
      <c r="C28" s="70"/>
      <c r="D28" s="71"/>
      <c r="E28" s="30">
        <f>(B28-B27)/B27</f>
        <v>0.26249336217979413</v>
      </c>
    </row>
    <row r="29" spans="1:18" x14ac:dyDescent="0.2">
      <c r="A29" s="29">
        <v>2023</v>
      </c>
      <c r="B29" s="72">
        <v>1675.5239999999999</v>
      </c>
      <c r="C29" s="73"/>
      <c r="D29" s="74"/>
      <c r="E29" s="35">
        <f>(B29-B28)/B28</f>
        <v>1.0686400355167724E-2</v>
      </c>
    </row>
    <row r="30" spans="1:18" x14ac:dyDescent="0.2">
      <c r="A30" s="29">
        <v>2024</v>
      </c>
      <c r="B30" s="69">
        <v>1675.0650000000001</v>
      </c>
      <c r="C30" s="70"/>
      <c r="D30" s="71"/>
      <c r="E30" s="30">
        <f>(B30-B29)/B29</f>
        <v>-2.7394415120274773E-4</v>
      </c>
    </row>
    <row r="31" spans="1:18" ht="15" customHeight="1" thickBot="1" x14ac:dyDescent="0.25">
      <c r="A31" s="28">
        <v>2025</v>
      </c>
      <c r="B31" s="51">
        <v>2098.3739999999998</v>
      </c>
      <c r="C31" s="52"/>
      <c r="D31" s="53"/>
      <c r="E31" s="36">
        <f>(B31-B30)/B30</f>
        <v>0.2527119843110564</v>
      </c>
    </row>
    <row r="32" spans="1:18" ht="15" thickTop="1" x14ac:dyDescent="0.2">
      <c r="A32" s="12" t="s">
        <v>24</v>
      </c>
      <c r="B32" s="34"/>
      <c r="D32" s="34"/>
    </row>
  </sheetData>
  <mergeCells count="13">
    <mergeCell ref="B31:D31"/>
    <mergeCell ref="B26:D26"/>
    <mergeCell ref="A25:E25"/>
    <mergeCell ref="A1:O1"/>
    <mergeCell ref="B27:D27"/>
    <mergeCell ref="K4:O4"/>
    <mergeCell ref="A5:M5"/>
    <mergeCell ref="N5:O5"/>
    <mergeCell ref="A15:M15"/>
    <mergeCell ref="N15:O15"/>
    <mergeCell ref="B28:D28"/>
    <mergeCell ref="B29:D29"/>
    <mergeCell ref="B30:D30"/>
  </mergeCells>
  <pageMargins left="0.7" right="0.7" top="0.75" bottom="0.75" header="0.3" footer="0.3"/>
  <pageSetup paperSize="9" orientation="portrait" r:id="rId1"/>
  <ignoredErrors>
    <ignoredError sqref="N11 N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TDocument" ma:contentTypeID="0x010100EFDC2DF519FC4D8BB117FC66ED8C73E9003B56B2FB70630D43926771EA97960AF4" ma:contentTypeVersion="4" ma:contentTypeDescription="" ma:contentTypeScope="" ma:versionID="02174e84a99b35b587e7a2701c8fe13d">
  <xsd:schema xmlns:xsd="http://www.w3.org/2001/XMLSchema" xmlns:xs="http://www.w3.org/2001/XMLSchema" xmlns:p="http://schemas.microsoft.com/office/2006/metadata/properties" xmlns:ns1="http://schemas.microsoft.com/sharepoint/v3" xmlns:ns2="69e4fbd9-d9a3-460e-8f35-a0b0d278697c" xmlns:ns3="838b1f35-21c8-4d51-9b19-05ddba14ab3b" xmlns:ns4="a5ccc57d-db9f-465f-852e-7e9dbfc6df71" targetNamespace="http://schemas.microsoft.com/office/2006/metadata/properties" ma:root="true" ma:fieldsID="a86174da6b3246d7b595d26549fd8888" ns1:_="" ns2:_="" ns3:_="" ns4:_="">
    <xsd:import namespace="http://schemas.microsoft.com/sharepoint/v3"/>
    <xsd:import namespace="69e4fbd9-d9a3-460e-8f35-a0b0d278697c"/>
    <xsd:import namespace="838b1f35-21c8-4d51-9b19-05ddba14ab3b"/>
    <xsd:import namespace="a5ccc57d-db9f-465f-852e-7e9dbfc6df71"/>
    <xsd:element name="properties">
      <xsd:complexType>
        <xsd:sequence>
          <xsd:element name="documentManagement">
            <xsd:complexType>
              <xsd:all>
                <xsd:element ref="ns2:CMSURL" minOccurs="0"/>
                <xsd:element ref="ns2:NOrdem" minOccurs="0"/>
                <xsd:element ref="ns2:ReferenciaUnica" minOccurs="0"/>
                <xsd:element ref="ns1:RoutingRuleDescription" minOccurs="0"/>
                <xsd:element ref="ns2:CMSClassification" minOccurs="0"/>
                <xsd:element ref="ns2:CMSPostingGuid" minOccurs="0"/>
                <xsd:element ref="ns3:Year" minOccurs="0"/>
                <xsd:element ref="ns2:Postings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4fbd9-d9a3-460e-8f35-a0b0d278697c" elementFormDefault="qualified">
    <xsd:import namespace="http://schemas.microsoft.com/office/2006/documentManagement/types"/>
    <xsd:import namespace="http://schemas.microsoft.com/office/infopath/2007/PartnerControls"/>
    <xsd:element name="CMSURL" ma:index="8" nillable="true" ma:displayName="CMSURL" ma:internalName="CMSURL">
      <xsd:simpleType>
        <xsd:restriction base="dms:Text"/>
      </xsd:simpleType>
    </xsd:element>
    <xsd:element name="NOrdem" ma:index="9" nillable="true" ma:displayName="NOrdem" ma:internalName="NOrdem">
      <xsd:simpleType>
        <xsd:restriction base="dms:Number"/>
      </xsd:simpleType>
    </xsd:element>
    <xsd:element name="ReferenciaUnica" ma:index="10" nillable="true" ma:displayName="ReferenciaUnica" ma:internalName="ReferenciaUnica">
      <xsd:simpleType>
        <xsd:restriction base="dms:Text"/>
      </xsd:simpleType>
    </xsd:element>
    <xsd:element name="CMSClassification" ma:index="12" nillable="true" ma:displayName="Classification" ma:format="Dropdown" ma:internalName="CMSClassification">
      <xsd:simpleType>
        <xsd:restriction base="dms:Choice">
          <xsd:enumeration value="DECLARAÇÕES DE RECTIFICAÇÃO"/>
          <xsd:enumeration value="OFÍCIOS - CIRCULADOS GABINETE DO DIRECTOR-GERAL"/>
          <xsd:enumeration value="OFÍCIOS - CIRCULADOS INSPECÇÃO TRIBUTÁRIA"/>
          <xsd:enumeration value="$NOW-90"/>
          <xsd:enumeration value="1"/>
          <xsd:enumeration value="91"/>
          <xsd:enumeration value="ABP"/>
          <xsd:enumeration value="ACÓRDÃOS"/>
          <xsd:enumeration value="AÇÚCAR"/>
          <xsd:enumeration value="ADUAN"/>
          <xsd:enumeration value="ADUANEIRA"/>
          <xsd:enumeration value="ADVERTÊNCIA"/>
          <xsd:enumeration value="ARROZ"/>
          <xsd:enumeration value="ASSENTOS"/>
          <xsd:enumeration value="AVES DE CAPOEIRA"/>
          <xsd:enumeration value="AVES DE CAPOEIRA E OVOS"/>
          <xsd:enumeration value="AVISOS"/>
          <xsd:enumeration value="AVISOS BANCO DE PORTUGAL"/>
          <xsd:enumeration value="CARNE DE BOVINO"/>
          <xsd:enumeration value="CARNE DE SUÍNO"/>
          <xsd:enumeration value="CEREAIS"/>
          <xsd:enumeration value="CFI"/>
          <xsd:enumeration value="CIEC"/>
          <xsd:enumeration value="CIEC"/>
          <xsd:enumeration value="CIMI"/>
          <xsd:enumeration value="CIMSISD"/>
          <xsd:enumeration value="CIMT"/>
          <xsd:enumeration value="CIRC"/>
          <xsd:enumeration value="CIRCULARES AT"/>
          <xsd:enumeration value="CIRCULARES DGCI"/>
          <xsd:enumeration value="CIRCULARES E OFÍCIOS CIRCULADOS"/>
          <xsd:enumeration value="CIRS"/>
          <xsd:enumeration value="CISV"/>
          <xsd:enumeration value="CISV"/>
          <xsd:enumeration value="CIUC"/>
          <xsd:enumeration value="CIVA"/>
          <xsd:enumeration value="COMUNITÁRIA"/>
          <xsd:enumeration value="CPPT"/>
          <xsd:enumeration value="DC"/>
          <xsd:enumeration value="DECLARAÇÕES"/>
          <xsd:enumeration value="DECLARAÇÕES DE RETIFICAÇÃO"/>
          <xsd:enumeration value="DECLARAÇÕES EM ATA"/>
          <xsd:enumeration value="DECRETOS"/>
          <xsd:enumeration value="DECRETOS DO PRESIDENTE DA REPÚBLICA"/>
          <xsd:enumeration value="DECRETOS LEGISLATIVOS REGIONAIS"/>
          <xsd:enumeration value="DECRETOS REGULAMENTARES"/>
          <xsd:enumeration value="DECRETOS REGULAMENTARES REGIONAIS"/>
          <xsd:enumeration value="DECRETOS-LEI"/>
          <xsd:enumeration value="DESPACHO"/>
          <xsd:enumeration value="DESPACHOS"/>
          <xsd:enumeration value="DESPACHOS CONJUNTOS"/>
          <xsd:enumeration value="DESPACHOS NORMATIVOS"/>
          <xsd:enumeration value="DIREITOS ADUANEIROS E OUTRAS IMPOSIÇÕES"/>
          <xsd:enumeration value="FINAL"/>
          <xsd:enumeration value="FORMULÁRIO DO PEDIDO DE IPV"/>
          <xsd:enumeration value="IEC"/>
          <xsd:enumeration value="ÍNDICE"/>
          <xsd:enumeration value="ÍNDICE DOS CAPÍTULOS"/>
          <xsd:enumeration value="ÍNDICE REMISSIVO"/>
          <xsd:enumeration value="INFORMAÇÕES COMPLEMENTARES"/>
          <xsd:enumeration value="INFORMAÇÕES PAUTAIS VINCULATIVAS"/>
          <xsd:enumeration value="INSTRUÇÕES"/>
          <xsd:enumeration value="ISV"/>
          <xsd:enumeration value="IVA"/>
          <xsd:enumeration value="LACTICÍNIOS EXPORTADOS SOB A FORMA DE MERCADORIAS FORA DO ANEXO I"/>
          <xsd:enumeration value="LEIS"/>
          <xsd:enumeration value="LEITE E PRODUTOS LÁCTEOS"/>
          <xsd:enumeration value="LGT"/>
          <xsd:enumeration value="MANUAL DE DECISÕES DE CLASSIFICAÇÃO PAUTAL"/>
          <xsd:enumeration value="MANUAL SOBRE CONTINGENTES"/>
          <xsd:enumeration value="MANUAL SOBRE SUSPENSÕES"/>
          <xsd:enumeration value="MELAÇOS"/>
          <xsd:enumeration value="MEURSING (ANEXOS)"/>
          <xsd:enumeration value="MOD. 2-RFI - PEDIDO DE CERTIFICADO DE RESIDÊNCIA FISCAL"/>
          <xsd:enumeration value="NACIONAL"/>
          <xsd:enumeration value="NOMENCLATURAS"/>
          <xsd:enumeration value="NOTAS DE CAPITULO"/>
          <xsd:enumeration value="NOTAS DE SECÇÃO"/>
          <xsd:enumeration value="NOTAS EXPLICATIVAS DA NOMENCLATURA COMBINADA"/>
          <xsd:enumeration value="NOVIDADES"/>
          <xsd:enumeration value="OD"/>
          <xsd:enumeration value="OFÍCIO"/>
          <xsd:enumeration value="OFÍCIOS - CIRCULADOS AVALIAÇÕES"/>
          <xsd:enumeration value="OFÍCIOS - CIRCULADOS CADASTRO"/>
          <xsd:enumeration value="OFÍCIOS - CIRCULADOS COBRANÇA"/>
          <xsd:enumeration value="OFÍCIOS - CIRCULADOS CONTRIBUIÇÃO AUTÁRQUICA"/>
          <xsd:enumeration value="OFÍCIOS - CIRCULADOS DA DSCC"/>
          <xsd:enumeration value="OFÍCIOS - CIRCULADOS DA DSRC"/>
          <xsd:enumeration value="OFÍCIOS - CIRCULADOS DGCI"/>
          <xsd:enumeration value="OFÍCIOS - CIRCULADOS DS BENEFÍCIOS FISCAIS"/>
          <xsd:enumeration value="OFÍCIOS - CIRCULADOS DS JURÍDICOS E DO CONTENCIOSO"/>
          <xsd:enumeration value="OFÍCIOS - CIRCULADOS DSGCT"/>
          <xsd:enumeration value="OFÍCIOS - CIRCULADOS DSIECV"/>
          <xsd:enumeration value="OFÍCIOS - CIRCULADOS DSL"/>
          <xsd:enumeration value="OFÍCIOS - CIRCULADOS DSRA"/>
          <xsd:enumeration value="OFÍCIOS - CIRCULADOS DSRI"/>
          <xsd:enumeration value="OFÍCIOS - CIRCULADOS DSTA"/>
          <xsd:enumeration value="OFÍCIOS - CIRCULADOS GABINETE DO DIRETOR-GERAL"/>
          <xsd:enumeration value="OFÍCIOS - CIRCULADOS IMI"/>
          <xsd:enumeration value="OFÍCIOS - CIRCULADOS IMPOSTO DO SELO"/>
          <xsd:enumeration value="OFÍCIOS - CIRCULADOS IMPOSTO MUNICIPAL DE VEÍCULOS"/>
          <xsd:enumeration value="OFÍCIOS - CIRCULADOS IMPOSTO ÚNICO DE CIRCULAÇÃO"/>
          <xsd:enumeration value="OFÍCIOS - CIRCULADOS IMPOSTOS DE CIRCULAÇÃO E CAMIONAGEM"/>
          <xsd:enumeration value="OFÍCIOS - CIRCULADOS IMT"/>
          <xsd:enumeration value="OFÍCIOS - CIRCULADOS INSPEÇÃO TRIBUTÁRIA"/>
          <xsd:enumeration value="OFÍCIOS - CIRCULADOS IRC"/>
          <xsd:enumeration value="OFÍCIOS - CIRCULADOS IRS"/>
          <xsd:enumeration value="OFÍCIOS - CIRCULADOS IVA"/>
          <xsd:enumeration value="OFÍCIOS - CIRCULADOS JUSTIÇA TRIBUTÁRIA"/>
          <xsd:enumeration value="OFÍCIOS - CIRCULADOS PLANEAMENTO E ESTATÍSTICA"/>
          <xsd:enumeration value="OFÍCIOS - CIRCULADOS PLANEAMENTO E SISTEMAS DE INFORMAÇÃO"/>
          <xsd:enumeration value="OFÍCIOS - CIRCULADOS SISA E SUCESSÕES E DOAÇÕES"/>
          <xsd:enumeration value="OFÍCIOS - CIRCULARES BENEFÍCIOS FISCAIS"/>
          <xsd:enumeration value="OFÍCIOS - CIRCULARES CA (A)"/>
          <xsd:enumeration value="OFÍCIOS - CIRCULARES DS AVALIAÇÕES"/>
          <xsd:enumeration value="OFÍCIOS - CIRCULARES IR"/>
          <xsd:enumeration value="OFÍCIOS - CIRCULARES IR (X)"/>
          <xsd:enumeration value="OFÍCIOS - CIRCULARES IRC"/>
          <xsd:enumeration value="OFÍCIOS - CIRCULARES IRS"/>
          <xsd:enumeration value="OFÍCIOS - CIRCULARES PLANEAMENTO E ESTATÍSTICA"/>
          <xsd:enumeration value="OFÍCIOS - CIRCULARES SISA/SUCESSÕES DOAÇÕES (D)"/>
          <xsd:enumeration value="OUTRAS TAXAS CÂMBIO"/>
          <xsd:enumeration value="OUTRAS TAXAS DE CÂMBIO"/>
          <xsd:enumeration value="OUTROS DIPLOMAS"/>
          <xsd:enumeration value="OVOS"/>
          <xsd:enumeration value="OVOS E GEMAS DE OVOS EXPORTADOS SOB A FORMA DE MERCADORIAS NÃO ABRANGIDAS PELO ANEXO I DO TRATADO"/>
          <xsd:enumeration value="PARECERES"/>
          <xsd:enumeration value="PARTE I  &gt;   TÍTULO I"/>
          <xsd:enumeration value="PARTE I  &gt;   TÍTULO II"/>
          <xsd:enumeration value="PARTE I  &gt;   TÍTULO III"/>
          <xsd:enumeration value="PARTE I  &gt;   TÍTULO IV"/>
          <xsd:enumeration value="PARTE I  &gt;   TÍTULO IX"/>
          <xsd:enumeration value="PARTE I  &gt;   TÍTULO V"/>
          <xsd:enumeration value="PARTE I  &gt;   TÍTULO VI"/>
          <xsd:enumeration value="PARTE I  &gt;   TÍTULO VII"/>
          <xsd:enumeration value="PARTE I  &gt;   TÍTULO VIII"/>
          <xsd:enumeration value="PARTE II  &gt;   TÍTULO I"/>
          <xsd:enumeration value="PARTE II  &gt;   TÍTULO II"/>
          <xsd:enumeration value="PARTE II  &gt;   TÍTULO III"/>
          <xsd:enumeration value="PARTE II  &gt;   TÍTULO IV"/>
          <xsd:enumeration value="PARTE II  &gt;   TÍTULO V"/>
          <xsd:enumeration value="PARTE II  &gt;   TÍTULO VI"/>
          <xsd:enumeration value="PARTE III  &gt;  TÍTULO I"/>
          <xsd:enumeration value="PARTE III  &gt;  TÍTULO II"/>
          <xsd:enumeration value="PARTE IV  &gt;   TÍTULO I"/>
          <xsd:enumeration value="PARTE IV  &gt;   TÍTULO II"/>
          <xsd:enumeration value="PARTE IV  &gt;  TÍTULO III"/>
          <xsd:enumeration value="PARTE IV  &gt;  TÍTULO IV"/>
          <xsd:enumeration value="PARTE IV A"/>
          <xsd:enumeration value="PARTE V"/>
          <xsd:enumeration value="PARTES ANEXOS"/>
          <xsd:enumeration value="PARTES DA PAUTA DE SERVIÇO"/>
          <xsd:enumeration value="PORTARIAS"/>
          <xsd:enumeration value="PREÂMBULO"/>
          <xsd:enumeration value="PREÇOS UNITÁRIOS"/>
          <xsd:enumeration value="RCPIT"/>
          <xsd:enumeration value="REGIME GERAL DAS INFRAÇÕES TRIBUTÁRIAS (RGIT)"/>
          <xsd:enumeration value="REGRAS GERAIS"/>
          <xsd:enumeration value="REGULAMENTOS"/>
          <xsd:enumeration value="RESOLUÇÕES DA ASSEMBLEIA DA REPÚBLICA"/>
          <xsd:enumeration value="RESOLUÇÕES DAS ASSEMBLEIAS LEGISLATIVAS REGIONAIS"/>
          <xsd:enumeration value="RESOLUÇÕES DO CONSELHO DE MINISTROS"/>
          <xsd:enumeration value="RETIFICAÇÕES"/>
          <xsd:enumeration value="RG"/>
          <xsd:enumeration value="RGIT"/>
          <xsd:enumeration value="RITI"/>
          <xsd:enumeration value="SELO"/>
          <xsd:enumeration value="SUMMARY TABLES"/>
          <xsd:enumeration value="TABELA DE MEURSING"/>
          <xsd:enumeration value="TAXAS DE CÂMBIO DE REFERÊNCIA"/>
          <xsd:enumeration value="TÍTULO I"/>
          <xsd:enumeration value="TÍTULO II"/>
          <xsd:enumeration value="TÍTULO III"/>
          <xsd:enumeration value="TÍTULO IV"/>
          <xsd:enumeration value="TÍTULO IX"/>
          <xsd:enumeration value="TÍTULO V"/>
          <xsd:enumeration value="TÍTULO VI"/>
          <xsd:enumeration value="TÍTULO VII"/>
          <xsd:enumeration value="TÍTULO VIII"/>
          <xsd:enumeration value="TRIB"/>
          <xsd:enumeration value="CORRECÇÃO APLICÁVEL ÀS RESTITUIÇÕES DOS CEREAIS"/>
          <xsd:enumeration value="CORRECÇÃO APLICÁVEL À RESTITUIÇÃO DE MALTE"/>
        </xsd:restriction>
      </xsd:simpleType>
    </xsd:element>
    <xsd:element name="CMSPostingGuid" ma:index="13" nillable="true" ma:displayName="CMSPostingGuid" ma:internalName="CMSPostingGuid">
      <xsd:simpleType>
        <xsd:restriction base="dms:Text"/>
      </xsd:simpleType>
    </xsd:element>
    <xsd:element name="Postings" ma:index="17" nillable="true" ma:displayName="Postings" ma:list="{58C02B62-A46E-498C-86B3-CBF5099680BE}" ma:internalName="Posting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b1f35-21c8-4d51-9b19-05ddba14ab3b" elementFormDefault="qualified">
    <xsd:import namespace="http://schemas.microsoft.com/office/2006/documentManagement/types"/>
    <xsd:import namespace="http://schemas.microsoft.com/office/infopath/2007/PartnerControls"/>
    <xsd:element name="Year" ma:index="16" nillable="true" ma:displayName="Year" ma:decimals="0" ma:internalName="Yea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cc57d-db9f-465f-852e-7e9dbfc6df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MSURL xmlns="69e4fbd9-d9a3-460e-8f35-a0b0d278697c" xsi:nil="true"/>
    <CMSClassification xmlns="69e4fbd9-d9a3-460e-8f35-a0b0d278697c" xsi:nil="true"/>
    <Year xmlns="838b1f35-21c8-4d51-9b19-05ddba14ab3b" xsi:nil="true"/>
    <CMSPostingGuid xmlns="69e4fbd9-d9a3-460e-8f35-a0b0d278697c" xsi:nil="true"/>
    <NOrdem xmlns="69e4fbd9-d9a3-460e-8f35-a0b0d278697c" xsi:nil="true"/>
    <Postings xmlns="69e4fbd9-d9a3-460e-8f35-a0b0d278697c"/>
    <RoutingRuleDescription xmlns="http://schemas.microsoft.com/sharepoint/v3" xsi:nil="true"/>
    <ReferenciaUnica xmlns="69e4fbd9-d9a3-460e-8f35-a0b0d278697c" xsi:nil="true"/>
  </documentManagement>
</p:properties>
</file>

<file path=customXml/itemProps1.xml><?xml version="1.0" encoding="utf-8"?>
<ds:datastoreItem xmlns:ds="http://schemas.openxmlformats.org/officeDocument/2006/customXml" ds:itemID="{43FFB47D-2DF5-4900-8F08-C39CD5876988}"/>
</file>

<file path=customXml/itemProps2.xml><?xml version="1.0" encoding="utf-8"?>
<ds:datastoreItem xmlns:ds="http://schemas.openxmlformats.org/officeDocument/2006/customXml" ds:itemID="{2CE40703-CD9D-4667-B11F-DAF09E33526A}"/>
</file>

<file path=customXml/itemProps3.xml><?xml version="1.0" encoding="utf-8"?>
<ds:datastoreItem xmlns:ds="http://schemas.openxmlformats.org/officeDocument/2006/customXml" ds:itemID="{85C8B082-6405-4FF6-83CE-67E018057C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Deitado Tavares</dc:creator>
  <cp:lastModifiedBy>Vítor Sousa Rocha</cp:lastModifiedBy>
  <dcterms:created xsi:type="dcterms:W3CDTF">2018-05-30T13:30:49Z</dcterms:created>
  <dcterms:modified xsi:type="dcterms:W3CDTF">2026-03-17T14:06:56Z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0x010100EFDC2DF519FC4D8BB117FC66ED8C73E9003B56B2FB70630D43926771EA97960AF4</vt:lpwstr>
  </property>
</Properties>
</file>