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270" windowWidth="14940" windowHeight="9150" activeTab="0"/>
  </bookViews>
  <sheets>
    <sheet name="AGREGADO POR BENEFÍCIO" sheetId="1" r:id="rId1"/>
  </sheets>
  <definedNames>
    <definedName name="_xlnm.Print_Area" localSheetId="0">'AGREGADO POR BENEFÍCIO'!$A$1:$C$49</definedName>
  </definedNames>
  <calcPr fullCalcOnLoad="1"/>
</workbook>
</file>

<file path=xl/sharedStrings.xml><?xml version="1.0" encoding="utf-8"?>
<sst xmlns="http://schemas.openxmlformats.org/spreadsheetml/2006/main" count="49" uniqueCount="47">
  <si>
    <t>DEDUÇÕES AO RENDIMENTO</t>
  </si>
  <si>
    <t>DEDUÇÕES À COLETA</t>
  </si>
  <si>
    <t>ISENÇÃO DEFINITIVA</t>
  </si>
  <si>
    <t>ISENÇÃO TEMPORÁRIA</t>
  </si>
  <si>
    <t>REGIMES DE REDUÇÃO DE TAXA</t>
  </si>
  <si>
    <t>TOTAL DE BENEFÍCIOS</t>
  </si>
  <si>
    <t>TOTAL DE BENEFÍCIOS CORRIGIDO</t>
  </si>
  <si>
    <t>VALORES AGREGADOS POR TIPO DE BENEFÍCIO</t>
  </si>
  <si>
    <t xml:space="preserve"> TIPO DE BENEFÍCIO </t>
  </si>
  <si>
    <t xml:space="preserve"> MONTANTE (€) </t>
  </si>
  <si>
    <t>Majoração à criação de emprego (art.º 19.º do EBF)</t>
  </si>
  <si>
    <t>Fundos de investimento [art.º 22.º, n.º 14, alínea b) do EBF]</t>
  </si>
  <si>
    <t>Eliminação da dupla tributação económica dos lucros distribuídos por sociedades residentes nos PALOP e Timor-Leste (art.º 42.º do EBF)</t>
  </si>
  <si>
    <t>Majorações aplicadas aos benefícios fiscais à interioridade [art.º 43.º, n.º1, alíneas c) e d) do EBF]</t>
  </si>
  <si>
    <t>Empresas armadoras da marinha mercante nacional (art.º 51.º do EBF)</t>
  </si>
  <si>
    <t>Majorações aplicadas aos donativos previstos nos artigos 62.º e  65.º do EBF e nos termos do Estatuto do Mecenato Científico (Lei n.º 26/2004, de 08/07)</t>
  </si>
  <si>
    <t>Majoração quotizações empresariais (art.º 44.º do CIRC)</t>
  </si>
  <si>
    <t>Majoração aplicada aos custos suportados com a aquisição, em território Português, de combustíveis  para abastecimento de veículos (art.º 70.º, n.º 4 do EBF)</t>
  </si>
  <si>
    <t>Remuneração convencional do capital social  (art.º 136.º da Lei n.º 55-A/2010, de 31/12)</t>
  </si>
  <si>
    <t xml:space="preserve">Majoração dos gastos relativos a creches, lactários e jardins de infância (art.º43.º, n.º 9 do CIRC)  </t>
  </si>
  <si>
    <t>SUB-TOTAL DEDUÇÕES AO RENDIMENTO</t>
  </si>
  <si>
    <t>Grandes projetos de investimento (art.º 41.º, n.º1 do EBF)</t>
  </si>
  <si>
    <t>Projetos de investimento à internacionalização (art.º 41, n.º4 do EBF)</t>
  </si>
  <si>
    <t>SIFIDE - Sistema de incentivos fiscais em investigação e desenvolvimento empresarial (Lei n.º 40/2005, de 3 /08) e SIFIDE II (art.º 133. º da Lei n.º 55-A/2010, de 31/12</t>
  </si>
  <si>
    <t>Regime fiscal de apoio ao investimento (Lei n.º10/2009, de 10/03)</t>
  </si>
  <si>
    <t>Outros</t>
  </si>
  <si>
    <t>SUB-TOTAL DEDUÇÕES À COLETA</t>
  </si>
  <si>
    <t>Pessoas coletivas de utilidade pública e de solidariedade social (art.º 10.º do CIRC)</t>
  </si>
  <si>
    <t>Atividades culturais, recreativas e desportivas (art.º 11.º do CIRC)</t>
  </si>
  <si>
    <t>Cooperativas (Estatuto Fiscal Cooperativo - Lei n.º 85/98, de 16/12)</t>
  </si>
  <si>
    <t xml:space="preserve">Outros </t>
  </si>
  <si>
    <t>SUB-TOTAL ISENÇÃO DEFINITIVA</t>
  </si>
  <si>
    <t>Zona Franca da Madeira e da Ilha de Santa Maria (art.º 33.º, n.º 1 do EBF)</t>
  </si>
  <si>
    <t>Comissões vitivinícolas regionais (art.º 52.º do EBF)</t>
  </si>
  <si>
    <t>Entidades gestoras de sistemas integrados de gestão de fluxos específicos de resíduos (art.º 53.º do EBF)</t>
  </si>
  <si>
    <t>Associações públicas, confederações, associações sindicais e patronais (art.º 55.º do EBF)</t>
  </si>
  <si>
    <t>Sociedades ou associações científicas internacionais (art.º 57.º do EBF)</t>
  </si>
  <si>
    <t>Baldios e comunidades locais (art.º 59.º do EBF)</t>
  </si>
  <si>
    <t>Medidas de apoio ao transporte rodoviário de passageiros e mercadorias [mais-valias isentas (art.º 70.º do EBF)]</t>
  </si>
  <si>
    <t>SUB-TOTAL ISENÇÃOTEMPORÁRIA</t>
  </si>
  <si>
    <t>Estabelecimentos de ensino particular (art.º 56.º do EBF)</t>
  </si>
  <si>
    <t>Benefícios fiscais à interioridade (art.º 43.º do EBF)</t>
  </si>
  <si>
    <t xml:space="preserve">Estatuto Fiscal Cooperativo (art.º7.º, n.º 3.º da Lei n.º 85/98, de 16/12) </t>
  </si>
  <si>
    <t>Entidades licenciadas na Zona Franca da Madeira (art.º 35.º do EBF)</t>
  </si>
  <si>
    <t>Entidades licenciadas na Zona Franca da Madeira (art.º 36.º do EBF)</t>
  </si>
  <si>
    <t>SUB-TOTAL REGIMES DE REDUÇÃO DE TAXA</t>
  </si>
  <si>
    <t>Resultado da liquidação (art.º 92.º CIRC)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</si>
</sst>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</numFmts>
  <fonts count="25">
    <font>
      <sz val="10"/>
      <name val="Arial"/>
      <family val="0"/>
    </font>
    <font>
      <b/>
      <sz val="9"/>
      <color indexed="9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0" fillId="0" borderId="0" xfId="63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1" fillId="24" borderId="15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1" fillId="24" borderId="18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3" fillId="24" borderId="19" xfId="0" applyFont="1" applyFill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3" fillId="24" borderId="2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171" fontId="23" fillId="24" borderId="22" xfId="63" applyFont="1" applyFill="1" applyBorder="1" applyAlignment="1">
      <alignment horizontal="center" vertical="center" wrapText="1"/>
    </xf>
    <xf numFmtId="0" fontId="0" fillId="0" borderId="23" xfId="0" applyBorder="1" applyAlignment="1" quotePrefix="1">
      <alignment vertical="center" wrapText="1"/>
    </xf>
    <xf numFmtId="0" fontId="0" fillId="0" borderId="0" xfId="0" applyAlignment="1" quotePrefix="1">
      <alignment vertical="center" wrapText="1"/>
    </xf>
    <xf numFmtId="171" fontId="2" fillId="0" borderId="16" xfId="63" applyFont="1" applyBorder="1" applyAlignment="1">
      <alignment horizontal="center" vertical="center" wrapText="1"/>
    </xf>
    <xf numFmtId="171" fontId="2" fillId="0" borderId="13" xfId="63" applyFont="1" applyBorder="1" applyAlignment="1">
      <alignment horizontal="center" vertical="center" wrapText="1"/>
    </xf>
    <xf numFmtId="171" fontId="2" fillId="0" borderId="17" xfId="63" applyFont="1" applyBorder="1" applyAlignment="1">
      <alignment horizontal="center" vertical="center" wrapText="1"/>
    </xf>
    <xf numFmtId="171" fontId="0" fillId="0" borderId="0" xfId="63" applyBorder="1" applyAlignment="1">
      <alignment horizontal="center" vertical="center" wrapText="1"/>
    </xf>
    <xf numFmtId="171" fontId="0" fillId="0" borderId="10" xfId="63" applyBorder="1" applyAlignment="1">
      <alignment horizontal="center" vertical="center" wrapText="1"/>
    </xf>
    <xf numFmtId="171" fontId="2" fillId="0" borderId="12" xfId="63" applyFont="1" applyBorder="1" applyAlignment="1">
      <alignment horizontal="center" vertical="center" wrapText="1"/>
    </xf>
    <xf numFmtId="171" fontId="2" fillId="0" borderId="14" xfId="63" applyFont="1" applyBorder="1" applyAlignment="1">
      <alignment horizontal="center" vertical="center" wrapText="1"/>
    </xf>
    <xf numFmtId="171" fontId="23" fillId="24" borderId="24" xfId="63" applyFont="1" applyFill="1" applyBorder="1" applyAlignment="1">
      <alignment horizontal="center" vertical="center" wrapText="1"/>
    </xf>
    <xf numFmtId="171" fontId="23" fillId="24" borderId="25" xfId="63" applyFont="1" applyFill="1" applyBorder="1" applyAlignment="1" quotePrefix="1">
      <alignment horizontal="center" vertical="center" wrapText="1"/>
    </xf>
    <xf numFmtId="171" fontId="2" fillId="0" borderId="20" xfId="63" applyFont="1" applyBorder="1" applyAlignment="1">
      <alignment horizontal="center" vertical="center" wrapText="1"/>
    </xf>
    <xf numFmtId="171" fontId="23" fillId="24" borderId="26" xfId="63" applyFont="1" applyFill="1" applyBorder="1" applyAlignment="1" quotePrefix="1">
      <alignment horizontal="center" vertical="center" wrapText="1"/>
    </xf>
    <xf numFmtId="171" fontId="2" fillId="0" borderId="0" xfId="63" applyFont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textRotation="90" wrapText="1"/>
    </xf>
    <xf numFmtId="0" fontId="1" fillId="24" borderId="28" xfId="0" applyFont="1" applyFill="1" applyBorder="1" applyAlignment="1">
      <alignment horizontal="center" vertical="center" textRotation="90" wrapText="1"/>
    </xf>
    <xf numFmtId="0" fontId="1" fillId="24" borderId="29" xfId="0" applyFont="1" applyFill="1" applyBorder="1" applyAlignment="1">
      <alignment horizontal="center" vertical="center" textRotation="90" wrapText="1"/>
    </xf>
    <xf numFmtId="0" fontId="1" fillId="24" borderId="0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textRotation="90" wrapText="1"/>
    </xf>
    <xf numFmtId="0" fontId="1" fillId="24" borderId="31" xfId="0" applyFont="1" applyFill="1" applyBorder="1" applyAlignment="1">
      <alignment horizontal="center" vertical="center" textRotation="90" wrapText="1"/>
    </xf>
    <xf numFmtId="0" fontId="1" fillId="24" borderId="32" xfId="0" applyFont="1" applyFill="1" applyBorder="1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urrency" xfId="52"/>
    <cellStyle name="Currency [0]" xfId="53"/>
    <cellStyle name="Neutral" xfId="54"/>
    <cellStyle name="Normal 2" xfId="55"/>
    <cellStyle name="Note" xfId="56"/>
    <cellStyle name="Output" xfId="57"/>
    <cellStyle name="Percent" xfId="58"/>
    <cellStyle name="Percentagem 2" xfId="59"/>
    <cellStyle name="Comma [0]" xfId="60"/>
    <cellStyle name="Title" xfId="61"/>
    <cellStyle name="Total" xfId="62"/>
    <cellStyle name="Comma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47625</xdr:rowOff>
    </xdr:from>
    <xdr:to>
      <xdr:col>1</xdr:col>
      <xdr:colOff>2276475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2295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workbookViewId="0" topLeftCell="A1">
      <selection activeCell="A9" sqref="A9:A19"/>
    </sheetView>
  </sheetViews>
  <sheetFormatPr defaultColWidth="9.140625" defaultRowHeight="18" customHeight="1"/>
  <cols>
    <col min="1" max="1" width="5.57421875" style="16" customWidth="1"/>
    <col min="2" max="2" width="79.00390625" style="20" customWidth="1"/>
    <col min="3" max="3" width="19.57421875" style="35" customWidth="1"/>
    <col min="4" max="5" width="9.140625" style="3" customWidth="1"/>
    <col min="6" max="6" width="16.57421875" style="3" bestFit="1" customWidth="1"/>
    <col min="7" max="16384" width="9.140625" style="3" customWidth="1"/>
  </cols>
  <sheetData>
    <row r="1" spans="1:3" ht="18" customHeight="1">
      <c r="A1" s="1"/>
      <c r="B1" s="2"/>
      <c r="C1" s="27"/>
    </row>
    <row r="2" spans="1:3" ht="18" customHeight="1">
      <c r="A2" s="1"/>
      <c r="B2" s="2"/>
      <c r="C2" s="27"/>
    </row>
    <row r="3" spans="1:3" ht="18" customHeight="1">
      <c r="A3" s="1"/>
      <c r="B3" s="2"/>
      <c r="C3" s="27"/>
    </row>
    <row r="4" spans="1:3" ht="3.75" customHeight="1">
      <c r="A4" s="4"/>
      <c r="B4" s="6"/>
      <c r="C4" s="28"/>
    </row>
    <row r="5" spans="1:3" ht="12.75">
      <c r="A5" s="1"/>
      <c r="B5" s="2"/>
      <c r="C5" s="27"/>
    </row>
    <row r="6" spans="1:3" ht="18" customHeight="1">
      <c r="A6" s="40" t="s">
        <v>7</v>
      </c>
      <c r="B6" s="40"/>
      <c r="C6" s="40"/>
    </row>
    <row r="7" spans="1:6" ht="12.75">
      <c r="A7" s="1"/>
      <c r="B7" s="2"/>
      <c r="C7" s="27"/>
      <c r="D7" s="7"/>
      <c r="E7" s="7"/>
      <c r="F7" s="7"/>
    </row>
    <row r="8" spans="1:3" ht="24" customHeight="1">
      <c r="A8" s="1"/>
      <c r="B8" s="8" t="s">
        <v>8</v>
      </c>
      <c r="C8" s="21" t="s">
        <v>9</v>
      </c>
    </row>
    <row r="9" spans="1:6" ht="24" customHeight="1">
      <c r="A9" s="41" t="s">
        <v>0</v>
      </c>
      <c r="B9" s="9" t="s">
        <v>10</v>
      </c>
      <c r="C9" s="29">
        <v>40841635.404951185</v>
      </c>
      <c r="F9" s="5"/>
    </row>
    <row r="10" spans="1:6" ht="24" customHeight="1">
      <c r="A10" s="42"/>
      <c r="B10" s="10" t="s">
        <v>11</v>
      </c>
      <c r="C10" s="25">
        <v>18456.958596129</v>
      </c>
      <c r="F10" s="5"/>
    </row>
    <row r="11" spans="1:6" ht="24" customHeight="1">
      <c r="A11" s="42"/>
      <c r="B11" s="10" t="s">
        <v>12</v>
      </c>
      <c r="C11" s="25">
        <v>2112169.716509546</v>
      </c>
      <c r="F11" s="5"/>
    </row>
    <row r="12" spans="1:6" ht="24" customHeight="1">
      <c r="A12" s="42"/>
      <c r="B12" s="10" t="s">
        <v>13</v>
      </c>
      <c r="C12" s="25">
        <v>2340895.7842280725</v>
      </c>
      <c r="F12" s="5"/>
    </row>
    <row r="13" spans="1:6" ht="24" customHeight="1">
      <c r="A13" s="42"/>
      <c r="B13" s="10" t="s">
        <v>14</v>
      </c>
      <c r="C13" s="25">
        <v>532991.1016414926</v>
      </c>
      <c r="F13" s="5"/>
    </row>
    <row r="14" spans="1:6" ht="24" customHeight="1">
      <c r="A14" s="42"/>
      <c r="B14" s="10" t="s">
        <v>15</v>
      </c>
      <c r="C14" s="25">
        <v>18836042.42331612</v>
      </c>
      <c r="F14" s="5"/>
    </row>
    <row r="15" spans="1:6" ht="24" customHeight="1">
      <c r="A15" s="42"/>
      <c r="B15" s="10" t="s">
        <v>16</v>
      </c>
      <c r="C15" s="25">
        <v>2932650.361028935</v>
      </c>
      <c r="F15" s="5"/>
    </row>
    <row r="16" spans="1:6" ht="24" customHeight="1">
      <c r="A16" s="42"/>
      <c r="B16" s="10" t="s">
        <v>17</v>
      </c>
      <c r="C16" s="25">
        <v>6338621.708180272</v>
      </c>
      <c r="F16" s="5"/>
    </row>
    <row r="17" spans="1:6" ht="24" customHeight="1">
      <c r="A17" s="42"/>
      <c r="B17" s="11" t="s">
        <v>18</v>
      </c>
      <c r="C17" s="30">
        <v>132907.19788850396</v>
      </c>
      <c r="F17" s="5"/>
    </row>
    <row r="18" spans="1:6" ht="24" customHeight="1">
      <c r="A18" s="42"/>
      <c r="B18" s="11" t="s">
        <v>19</v>
      </c>
      <c r="C18" s="30">
        <v>1197490.4233599815</v>
      </c>
      <c r="F18" s="5"/>
    </row>
    <row r="19" spans="1:6" ht="24" customHeight="1">
      <c r="A19" s="43"/>
      <c r="B19" s="12" t="s">
        <v>20</v>
      </c>
      <c r="C19" s="21">
        <f>SUM(C9:C18)</f>
        <v>75283861.07970025</v>
      </c>
      <c r="F19" s="5"/>
    </row>
    <row r="20" spans="1:6" ht="24" customHeight="1">
      <c r="A20" s="36" t="s">
        <v>1</v>
      </c>
      <c r="B20" s="13" t="s">
        <v>21</v>
      </c>
      <c r="C20" s="24">
        <v>24368064.13</v>
      </c>
      <c r="F20" s="5"/>
    </row>
    <row r="21" spans="1:6" ht="24" customHeight="1">
      <c r="A21" s="37"/>
      <c r="B21" s="10" t="s">
        <v>22</v>
      </c>
      <c r="C21" s="25">
        <v>672862.76</v>
      </c>
      <c r="F21" s="5"/>
    </row>
    <row r="22" spans="1:6" ht="24" customHeight="1">
      <c r="A22" s="37"/>
      <c r="B22" s="10" t="s">
        <v>23</v>
      </c>
      <c r="C22" s="25">
        <v>80791812.29626045</v>
      </c>
      <c r="F22" s="5"/>
    </row>
    <row r="23" spans="1:6" ht="24" customHeight="1">
      <c r="A23" s="37"/>
      <c r="B23" s="10" t="s">
        <v>24</v>
      </c>
      <c r="C23" s="25">
        <v>32366870.183739446</v>
      </c>
      <c r="F23" s="5"/>
    </row>
    <row r="24" spans="1:6" ht="24" customHeight="1">
      <c r="A24" s="37"/>
      <c r="B24" s="14" t="s">
        <v>25</v>
      </c>
      <c r="C24" s="26">
        <v>6956310.23</v>
      </c>
      <c r="D24" s="22"/>
      <c r="E24" s="23"/>
      <c r="F24" s="5"/>
    </row>
    <row r="25" spans="1:6" ht="24" customHeight="1">
      <c r="A25" s="38"/>
      <c r="B25" s="12" t="s">
        <v>26</v>
      </c>
      <c r="C25" s="21">
        <f>SUM(C20:C24)</f>
        <v>145155919.59999987</v>
      </c>
      <c r="F25" s="5"/>
    </row>
    <row r="26" spans="1:6" ht="24" customHeight="1">
      <c r="A26" s="36" t="s">
        <v>2</v>
      </c>
      <c r="B26" s="13" t="s">
        <v>27</v>
      </c>
      <c r="C26" s="24">
        <v>96311165.60183005</v>
      </c>
      <c r="F26" s="5"/>
    </row>
    <row r="27" spans="1:6" ht="24" customHeight="1">
      <c r="A27" s="37"/>
      <c r="B27" s="10" t="s">
        <v>28</v>
      </c>
      <c r="C27" s="25">
        <v>4772274.465059997</v>
      </c>
      <c r="F27" s="5"/>
    </row>
    <row r="28" spans="1:6" ht="24" customHeight="1">
      <c r="A28" s="37"/>
      <c r="B28" s="10" t="s">
        <v>29</v>
      </c>
      <c r="C28" s="25">
        <v>5303604.685749996</v>
      </c>
      <c r="F28" s="5"/>
    </row>
    <row r="29" spans="1:6" ht="24" customHeight="1">
      <c r="A29" s="37"/>
      <c r="B29" s="14" t="s">
        <v>30</v>
      </c>
      <c r="C29" s="26">
        <v>23151709.687</v>
      </c>
      <c r="F29" s="5"/>
    </row>
    <row r="30" spans="1:6" ht="24" customHeight="1">
      <c r="A30" s="38"/>
      <c r="B30" s="12" t="s">
        <v>31</v>
      </c>
      <c r="C30" s="21">
        <f>SUM(C26:C29)</f>
        <v>129538754.43964005</v>
      </c>
      <c r="F30" s="5"/>
    </row>
    <row r="31" spans="1:6" ht="24" customHeight="1">
      <c r="A31" s="36" t="s">
        <v>3</v>
      </c>
      <c r="B31" s="13" t="s">
        <v>32</v>
      </c>
      <c r="C31" s="24">
        <v>813985870.0830008</v>
      </c>
      <c r="F31" s="5"/>
    </row>
    <row r="32" spans="1:6" ht="24" customHeight="1">
      <c r="A32" s="37"/>
      <c r="B32" s="10" t="s">
        <v>33</v>
      </c>
      <c r="C32" s="25">
        <v>25789.30805</v>
      </c>
      <c r="F32" s="5"/>
    </row>
    <row r="33" spans="1:6" ht="24" customHeight="1">
      <c r="A33" s="37"/>
      <c r="B33" s="10" t="s">
        <v>34</v>
      </c>
      <c r="C33" s="25">
        <v>133207.1275</v>
      </c>
      <c r="F33" s="5"/>
    </row>
    <row r="34" spans="1:6" ht="24" customHeight="1">
      <c r="A34" s="37"/>
      <c r="B34" s="10" t="s">
        <v>35</v>
      </c>
      <c r="C34" s="25">
        <v>762179.3942499999</v>
      </c>
      <c r="F34" s="5"/>
    </row>
    <row r="35" spans="1:6" ht="24" customHeight="1">
      <c r="A35" s="37"/>
      <c r="B35" s="10" t="s">
        <v>36</v>
      </c>
      <c r="C35" s="25">
        <v>2076.6275</v>
      </c>
      <c r="F35" s="5"/>
    </row>
    <row r="36" spans="1:6" ht="24" customHeight="1">
      <c r="A36" s="37"/>
      <c r="B36" s="10" t="s">
        <v>37</v>
      </c>
      <c r="C36" s="25">
        <v>69489.32544999999</v>
      </c>
      <c r="F36" s="5"/>
    </row>
    <row r="37" spans="1:6" ht="24" customHeight="1">
      <c r="A37" s="37"/>
      <c r="B37" s="10" t="s">
        <v>38</v>
      </c>
      <c r="C37" s="25">
        <v>0</v>
      </c>
      <c r="F37" s="5"/>
    </row>
    <row r="38" spans="1:6" ht="24" customHeight="1">
      <c r="A38" s="37"/>
      <c r="B38" s="14" t="s">
        <v>25</v>
      </c>
      <c r="C38" s="26">
        <v>0</v>
      </c>
      <c r="F38" s="5"/>
    </row>
    <row r="39" spans="1:6" ht="24" customHeight="1">
      <c r="A39" s="38"/>
      <c r="B39" s="12" t="s">
        <v>39</v>
      </c>
      <c r="C39" s="21">
        <f>SUM(C31:C38)</f>
        <v>814978611.8657509</v>
      </c>
      <c r="F39" s="5"/>
    </row>
    <row r="40" spans="1:6" ht="24" customHeight="1">
      <c r="A40" s="36" t="s">
        <v>4</v>
      </c>
      <c r="B40" s="9" t="s">
        <v>40</v>
      </c>
      <c r="C40" s="29">
        <v>1642116.0992199988</v>
      </c>
      <c r="F40" s="5"/>
    </row>
    <row r="41" spans="1:6" ht="24" customHeight="1">
      <c r="A41" s="37"/>
      <c r="B41" s="10" t="s">
        <v>41</v>
      </c>
      <c r="C41" s="25">
        <v>69794149.52924997</v>
      </c>
      <c r="F41" s="5"/>
    </row>
    <row r="42" spans="1:6" ht="24" customHeight="1">
      <c r="A42" s="37"/>
      <c r="B42" s="10" t="s">
        <v>42</v>
      </c>
      <c r="C42" s="25">
        <v>2772824.262499999</v>
      </c>
      <c r="F42" s="5"/>
    </row>
    <row r="43" spans="1:6" ht="24" customHeight="1">
      <c r="A43" s="37"/>
      <c r="B43" s="10" t="s">
        <v>43</v>
      </c>
      <c r="C43" s="25">
        <v>1430967.5497899998</v>
      </c>
      <c r="F43" s="5"/>
    </row>
    <row r="44" spans="1:6" ht="24" customHeight="1">
      <c r="A44" s="37"/>
      <c r="B44" s="10" t="s">
        <v>44</v>
      </c>
      <c r="C44" s="25">
        <v>6723442.032499999</v>
      </c>
      <c r="F44" s="5"/>
    </row>
    <row r="45" spans="1:3" ht="24" customHeight="1">
      <c r="A45" s="37"/>
      <c r="B45" s="14" t="s">
        <v>25</v>
      </c>
      <c r="C45" s="26">
        <v>28072.6525</v>
      </c>
    </row>
    <row r="46" spans="1:3" ht="24" customHeight="1">
      <c r="A46" s="39"/>
      <c r="B46" s="15" t="s">
        <v>45</v>
      </c>
      <c r="C46" s="31">
        <f>SUM(C40:C45)</f>
        <v>82391572.12575996</v>
      </c>
    </row>
    <row r="47" spans="2:3" ht="24" customHeight="1">
      <c r="B47" s="17" t="s">
        <v>5</v>
      </c>
      <c r="C47" s="32">
        <f>C19+C25+C30+C39+C46</f>
        <v>1247348719.1108513</v>
      </c>
    </row>
    <row r="48" spans="2:3" ht="24" customHeight="1">
      <c r="B48" s="18" t="s">
        <v>46</v>
      </c>
      <c r="C48" s="33">
        <v>10153700.660000004</v>
      </c>
    </row>
    <row r="49" spans="2:3" ht="24" customHeight="1">
      <c r="B49" s="19" t="s">
        <v>6</v>
      </c>
      <c r="C49" s="34">
        <f>C47-C48</f>
        <v>1237195018.4508512</v>
      </c>
    </row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</sheetData>
  <sheetProtection/>
  <mergeCells count="6">
    <mergeCell ref="A31:A39"/>
    <mergeCell ref="A40:A46"/>
    <mergeCell ref="A6:C6"/>
    <mergeCell ref="A9:A19"/>
    <mergeCell ref="A20:A25"/>
    <mergeCell ref="A26:A30"/>
  </mergeCells>
  <printOptions horizontalCentered="1"/>
  <pageMargins left="0.4330708661417323" right="0.75" top="0.5905511811023623" bottom="0.63" header="0" footer="0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jg10404</cp:lastModifiedBy>
  <cp:lastPrinted>2012-09-27T12:12:58Z</cp:lastPrinted>
  <dcterms:created xsi:type="dcterms:W3CDTF">2012-09-27T11:40:38Z</dcterms:created>
  <dcterms:modified xsi:type="dcterms:W3CDTF">2012-09-28T08:16:01Z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CMSU">
    <vt:lpwstr/>
  </property>
  <property fmtid="{D5CDD505-2E9C-101B-9397-08002B2CF9AE}" pid="5" name="Ye">
    <vt:lpwstr/>
  </property>
  <property fmtid="{D5CDD505-2E9C-101B-9397-08002B2CF9AE}" pid="6" name="Ord">
    <vt:lpwstr>2800.00000000000</vt:lpwstr>
  </property>
  <property fmtid="{D5CDD505-2E9C-101B-9397-08002B2CF9AE}" pid="7" name="TemplateU">
    <vt:lpwstr/>
  </property>
  <property fmtid="{D5CDD505-2E9C-101B-9397-08002B2CF9AE}" pid="8" name="ReferenciaUni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CMSPostingGu">
    <vt:lpwstr/>
  </property>
  <property fmtid="{D5CDD505-2E9C-101B-9397-08002B2CF9AE}" pid="13" name="CMSClassificati">
    <vt:lpwstr/>
  </property>
  <property fmtid="{D5CDD505-2E9C-101B-9397-08002B2CF9AE}" pid="14" name="Postin">
    <vt:lpwstr/>
  </property>
  <property fmtid="{D5CDD505-2E9C-101B-9397-08002B2CF9AE}" pid="15" name="ContentType">
    <vt:lpwstr>0x010100EFDC2DF519FC4D8BB117FC66ED8C73E9001E2964F3E6277849BFCA39E895F8234B</vt:lpwstr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NOrd">
    <vt:lpwstr/>
  </property>
  <property fmtid="{D5CDD505-2E9C-101B-9397-08002B2CF9AE}" pid="19" name="RoutingRuleDescripti">
    <vt:lpwstr/>
  </property>
</Properties>
</file>