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4.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drawings/drawing33.xml" ContentType="application/vnd.openxmlformats-officedocument.drawing+xml"/>
  <Override PartName="/xl/drawings/drawing32.xml" ContentType="application/vnd.openxmlformats-officedocument.drawing+xml"/>
  <Override PartName="/xl/drawings/drawing31.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worksheets/sheet1.xml" ContentType="application/vnd.openxmlformats-officedocument.spreadsheetml.worksheet+xml"/>
  <Override PartName="/xl/drawings/drawing27.xml" ContentType="application/vnd.openxmlformats-officedocument.drawing+xml"/>
  <Override PartName="/xl/drawings/drawing26.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25.xml" ContentType="application/vnd.openxmlformats-officedocument.drawing+xml"/>
  <Override PartName="/xl/drawings/drawing28.xml" ContentType="application/vnd.openxmlformats-officedocument.drawing+xml"/>
  <Override PartName="/xl/drawings/drawing2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4.xml" ContentType="application/vnd.openxmlformats-officedocument.spreadsheetml.workshee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drawings/drawing3.xml" ContentType="application/vnd.openxmlformats-officedocument.drawing+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17.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22.xml" ContentType="application/vnd.openxmlformats-officedocument.drawing+xml"/>
  <Override PartName="/xl/drawings/drawing13.xml" ContentType="application/vnd.openxmlformats-officedocument.drawing+xml"/>
  <Override PartName="/xl/drawings/drawing23.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o18930\AppData\Local\Microsoft\Windows\INetCache\Content.Outlook\4FYGZZ4U\"/>
    </mc:Choice>
  </mc:AlternateContent>
  <bookViews>
    <workbookView xWindow="0" yWindow="0" windowWidth="28800" windowHeight="12300"/>
  </bookViews>
  <sheets>
    <sheet name="Índice" sheetId="1" r:id="rId1"/>
    <sheet name="Gráfico 1" sheetId="3" r:id="rId2"/>
    <sheet name="Gráfico 2" sheetId="4" r:id="rId3"/>
    <sheet name="Quadro 1" sheetId="6" r:id="rId4"/>
    <sheet name="Quadro 2" sheetId="7" r:id="rId5"/>
    <sheet name="Quadro 3" sheetId="8" r:id="rId6"/>
    <sheet name="Quadro 4" sheetId="9" r:id="rId7"/>
    <sheet name="Quadro 5" sheetId="10" r:id="rId8"/>
    <sheet name="Quadro 6" sheetId="11" r:id="rId9"/>
    <sheet name="Quadro 7" sheetId="12" r:id="rId10"/>
    <sheet name="Quadro 8" sheetId="13" r:id="rId11"/>
    <sheet name="Quadro 9" sheetId="14" r:id="rId12"/>
    <sheet name="Quadro 10" sheetId="15" r:id="rId13"/>
    <sheet name="Quadro 11" sheetId="16" r:id="rId14"/>
    <sheet name="Quadro 12" sheetId="17" r:id="rId15"/>
    <sheet name="Quadro 13" sheetId="18" r:id="rId16"/>
    <sheet name="Quadro 14" sheetId="19" r:id="rId17"/>
    <sheet name="Quadro 15" sheetId="20" r:id="rId18"/>
    <sheet name="Quadro 16" sheetId="21" r:id="rId19"/>
    <sheet name="Quadro 17" sheetId="22" r:id="rId20"/>
    <sheet name="Quadro 18" sheetId="23" r:id="rId21"/>
    <sheet name="Quadro 19" sheetId="24" r:id="rId22"/>
    <sheet name="Quadro 20" sheetId="25" r:id="rId23"/>
    <sheet name="Quadro 21" sheetId="26" r:id="rId24"/>
    <sheet name="Quadro 22" sheetId="27" r:id="rId25"/>
    <sheet name="Quadro 23" sheetId="28" r:id="rId26"/>
    <sheet name="Quadro 24" sheetId="30" r:id="rId27"/>
    <sheet name="Quadro 25" sheetId="29" r:id="rId28"/>
    <sheet name="Anexo I" sheetId="31" r:id="rId29"/>
    <sheet name="Anexo II" sheetId="32" r:id="rId30"/>
    <sheet name="Anexo III" sheetId="36" r:id="rId31"/>
    <sheet name="Anexo IV" sheetId="37" r:id="rId32"/>
    <sheet name="Anexo V" sheetId="38" r:id="rId33"/>
    <sheet name="Anexo VI" sheetId="39" r:id="rId34"/>
    <sheet name="Anexo VII" sheetId="41" r:id="rId35"/>
  </sheets>
  <definedNames>
    <definedName name="_xlnm._FilterDatabase" localSheetId="29" hidden="1">'Anexo II'!$B$5:$J$190</definedName>
    <definedName name="_xlnm._FilterDatabase" localSheetId="30" hidden="1">'Anexo III'!$B$5:$J$220</definedName>
    <definedName name="_xlnm._FilterDatabase" localSheetId="32" hidden="1">'Anexo V'!$B$5:$J$83</definedName>
    <definedName name="_xlnm._FilterDatabase" localSheetId="33" hidden="1">'Anexo VI'!$B$5:$E$169</definedName>
    <definedName name="_xlnm.Print_Area" localSheetId="28">'Anexo I'!$B$2:$G$50</definedName>
    <definedName name="_xlnm.Print_Area" localSheetId="29">'Anexo II'!$B$4:$J$191</definedName>
    <definedName name="_xlnm.Print_Area" localSheetId="30">'Anexo III'!$B$4:$J$220</definedName>
    <definedName name="_xlnm.Print_Area" localSheetId="31">'Anexo IV'!$B$4:$F$148</definedName>
    <definedName name="_xlnm.Print_Area" localSheetId="32">'Anexo V'!$B$4:$I$83</definedName>
    <definedName name="_xlnm.Print_Area" localSheetId="33">'Anexo VI'!$B$4:$E$169</definedName>
    <definedName name="_xlnm.Print_Area" localSheetId="34">'Anexo VII'!$B$8:$G$10</definedName>
    <definedName name="_xlnm.Print_Area" localSheetId="1">'Gráfico 1'!$B$1:$M$25</definedName>
    <definedName name="_xlnm.Print_Area" localSheetId="2">'Gráfico 2'!$B$2:$L$21</definedName>
    <definedName name="_xlnm.Print_Area" localSheetId="0">Índice!$A$1:$B$43</definedName>
    <definedName name="_xlnm.Print_Area" localSheetId="3">'Quadro 1'!$B$2:$C$11</definedName>
    <definedName name="_xlnm.Print_Area" localSheetId="12">'Quadro 10'!$B$2:$G$13</definedName>
    <definedName name="_xlnm.Print_Area" localSheetId="13">'Quadro 11'!$B$2:$H$23</definedName>
    <definedName name="_xlnm.Print_Area" localSheetId="14">'Quadro 12'!$B$2:$G$13</definedName>
    <definedName name="_xlnm.Print_Area" localSheetId="15">'Quadro 13'!$B$2:$H$28</definedName>
    <definedName name="_xlnm.Print_Area" localSheetId="16">'Quadro 14'!$B$2:$G$13</definedName>
    <definedName name="_xlnm.Print_Area" localSheetId="17">'Quadro 15'!$B$2:$H$22</definedName>
    <definedName name="_xlnm.Print_Area" localSheetId="18">'Quadro 16'!$B$2:$G$10</definedName>
    <definedName name="_xlnm.Print_Area" localSheetId="19">'Quadro 17'!$B$2:$H$26</definedName>
    <definedName name="_xlnm.Print_Area" localSheetId="20">'Quadro 18'!$B$2:$G$13</definedName>
    <definedName name="_xlnm.Print_Area" localSheetId="21">'Quadro 19'!$B$2:$H$19</definedName>
    <definedName name="_xlnm.Print_Area" localSheetId="4">'Quadro 2'!$B$2:$C$25</definedName>
    <definedName name="_xlnm.Print_Area" localSheetId="22">'Quadro 20'!$B$2:$G$14</definedName>
    <definedName name="_xlnm.Print_Area" localSheetId="23">'Quadro 21'!$B$2:$H$29</definedName>
    <definedName name="_xlnm.Print_Area" localSheetId="24">'Quadro 22'!$B$2:$G$23</definedName>
    <definedName name="_xlnm.Print_Area" localSheetId="25">'Quadro 23'!$B$2:$G$14</definedName>
    <definedName name="_xlnm.Print_Area" localSheetId="26">'Quadro 24'!$B$2:$K$7</definedName>
    <definedName name="_xlnm.Print_Area" localSheetId="27">'Quadro 25'!$B$2:$Q$6</definedName>
    <definedName name="_xlnm.Print_Area" localSheetId="5">'Quadro 3'!$B$2:$I$22</definedName>
    <definedName name="_xlnm.Print_Area" localSheetId="6">'Quadro 4'!$B$2:$G$14</definedName>
    <definedName name="_xlnm.Print_Area" localSheetId="7">'Quadro 5'!$B$2:$G$20</definedName>
    <definedName name="_xlnm.Print_Area" localSheetId="8">'Quadro 6'!$B$2:$G$11</definedName>
    <definedName name="_xlnm.Print_Area" localSheetId="9">'Quadro 7'!$B$2:$E$11</definedName>
    <definedName name="_xlnm.Print_Area" localSheetId="10">'Quadro 8'!$B$2:$G$14</definedName>
    <definedName name="_xlnm.Print_Area" localSheetId="11">'Quadro 9'!$B$2:$H$23</definedName>
    <definedName name="_xlnm.Print_Titles" localSheetId="29">'Anexo II'!$2:$5</definedName>
    <definedName name="_xlnm.Print_Titles" localSheetId="30">'Anexo III'!$2:$5</definedName>
    <definedName name="_xlnm.Print_Titles" localSheetId="31">'Anexo IV'!$2:$4</definedName>
    <definedName name="_xlnm.Print_Titles" localSheetId="32">'Anexo V'!$2:$5</definedName>
    <definedName name="_xlnm.Print_Titles" localSheetId="33">'Anexo VI'!$2:$5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41" l="1"/>
  <c r="B2" i="39"/>
  <c r="F83" i="38" l="1"/>
  <c r="G83" i="38"/>
  <c r="H83" i="38"/>
  <c r="I83" i="38"/>
  <c r="B2" i="30"/>
  <c r="B2" i="38" l="1"/>
  <c r="B2" i="37"/>
  <c r="B2" i="36"/>
  <c r="B2" i="32"/>
  <c r="B2" i="31"/>
  <c r="E15" i="14" l="1"/>
  <c r="D15" i="14"/>
  <c r="G15" i="14" l="1"/>
  <c r="H15" i="14"/>
  <c r="B2" i="29" l="1"/>
  <c r="B2" i="28"/>
  <c r="B2" i="27"/>
  <c r="B2" i="26"/>
  <c r="B2" i="25"/>
  <c r="B2" i="24"/>
  <c r="B2" i="23"/>
  <c r="B2" i="22"/>
  <c r="B2" i="21"/>
  <c r="B2" i="20"/>
  <c r="B2" i="19"/>
  <c r="B2" i="18"/>
  <c r="B2" i="17"/>
  <c r="B2" i="16"/>
  <c r="B2" i="15" l="1"/>
  <c r="B2" i="14"/>
  <c r="B2" i="13"/>
  <c r="B2" i="12"/>
  <c r="B2" i="11"/>
  <c r="B2" i="10"/>
  <c r="B2" i="9"/>
  <c r="B2" i="8"/>
  <c r="B2" i="7"/>
  <c r="B2" i="6"/>
  <c r="B2" i="4"/>
  <c r="B2" i="3"/>
</calcChain>
</file>

<file path=xl/sharedStrings.xml><?xml version="1.0" encoding="utf-8"?>
<sst xmlns="http://schemas.openxmlformats.org/spreadsheetml/2006/main" count="4383" uniqueCount="1638">
  <si>
    <t>Relatório Despesa Fiscal 2025</t>
  </si>
  <si>
    <t>Imposto</t>
  </si>
  <si>
    <t>Despesa fiscal</t>
  </si>
  <si>
    <t>% do total</t>
  </si>
  <si>
    <t>2025-2024</t>
  </si>
  <si>
    <t>Δ (M€)</t>
  </si>
  <si>
    <t>VH (%)</t>
  </si>
  <si>
    <t>Impostos sobre o rendimento</t>
  </si>
  <si>
    <t>Imposto sobre o Rendimento das Pessoas Singulares (IRS)</t>
  </si>
  <si>
    <t>Imposto sobre o Rendimento das Pessoas Coletivas (IRC)</t>
  </si>
  <si>
    <t>Impostos sobre a produção e importações</t>
  </si>
  <si>
    <t>Imposto sobre Veículos (ISV)</t>
  </si>
  <si>
    <t>Imposto sobre o Valor Acrescentado (IVA)</t>
  </si>
  <si>
    <t>Imposto sobre os Produtos Petrolíferos e Energéticos (ISP)</t>
  </si>
  <si>
    <t>Imposto sobre o Álcool e as Bebidas Alcoólicas (IABA)</t>
  </si>
  <si>
    <t>Imposto sobre o Tabaco (IT)</t>
  </si>
  <si>
    <t>Imposto do Selo (IS)</t>
  </si>
  <si>
    <t>Imposto Único de Circulação (IUC)</t>
  </si>
  <si>
    <t>Impostos sobre o Património</t>
  </si>
  <si>
    <t>Imposto Municipal sobre as Transmissões Onerosas de Imóveis (IMT)</t>
  </si>
  <si>
    <t>Imposto Municipal sobre Imóveis (IMI)</t>
  </si>
  <si>
    <t>milhões de euros</t>
  </si>
  <si>
    <t>Nível</t>
  </si>
  <si>
    <t>Código/Designação</t>
  </si>
  <si>
    <t>CT.1 – Isenção tributária</t>
  </si>
  <si>
    <t>CT.2 – Dedução à matéria coletável</t>
  </si>
  <si>
    <t>CT.3 – Dedução à coleta</t>
  </si>
  <si>
    <t>CT.4 – Diferimento da tributação</t>
  </si>
  <si>
    <t>CT.5 – Taxa preferencial</t>
  </si>
  <si>
    <t>CT.9 – Outros</t>
  </si>
  <si>
    <t>CF.01 – Serviços gerais da Administração Pública</t>
  </si>
  <si>
    <t>CF.02 – Defesa</t>
  </si>
  <si>
    <t>CF.03 – Segurança e ordem pública</t>
  </si>
  <si>
    <t>CF.04 – Assuntos económicos</t>
  </si>
  <si>
    <t>CF.04.A – Investimento</t>
  </si>
  <si>
    <t>CF.04.B – Poupança</t>
  </si>
  <si>
    <t>CF.04.C – Reestruturação empresarial</t>
  </si>
  <si>
    <t>CF.04.D – Criação de emprego</t>
  </si>
  <si>
    <t>CF.04.E – Investigação e desenvolvimento empresarial</t>
  </si>
  <si>
    <t>CF.04.F – Turismo</t>
  </si>
  <si>
    <t>CF.04.G – Promoção regional</t>
  </si>
  <si>
    <t>CF.04.H – Indústria</t>
  </si>
  <si>
    <t>CF.04.Z – Outros</t>
  </si>
  <si>
    <t>CF.05 – Proteção do ambiente</t>
  </si>
  <si>
    <t>CF.06 – Serviços de habitação e desenvolvimento coletivo</t>
  </si>
  <si>
    <t>CF.07 – Saúde</t>
  </si>
  <si>
    <t>CF.08 – Serviços recreativos, culturais e religiosos</t>
  </si>
  <si>
    <t>CF.09 – Educação</t>
  </si>
  <si>
    <t>CF.10 – Proteção social</t>
  </si>
  <si>
    <t>CF.11 – Relações internacionais</t>
  </si>
  <si>
    <t>CF.12 – Criação artística</t>
  </si>
  <si>
    <t>Tipo</t>
  </si>
  <si>
    <t>CT.1 - Isenção tributária</t>
  </si>
  <si>
    <t>CT.2 - Dedução à matéria coletável</t>
  </si>
  <si>
    <t>CT.3 - Deduções à coleta</t>
  </si>
  <si>
    <t xml:space="preserve">CT.4 - Diferimento da tributação </t>
  </si>
  <si>
    <t>CT.5 - Taxa preferencial</t>
  </si>
  <si>
    <t>CT.9 - Outro</t>
  </si>
  <si>
    <t>Total</t>
  </si>
  <si>
    <t>Despesa Fiscal</t>
  </si>
  <si>
    <t>Função</t>
  </si>
  <si>
    <t>CF.01 - Serviços gerais da Administração Pública</t>
  </si>
  <si>
    <t>CF.03 - Segurança e ordem pública</t>
  </si>
  <si>
    <t>CF.04 - Assuntos económicos</t>
  </si>
  <si>
    <t>CF.05 - Proteção do ambiente</t>
  </si>
  <si>
    <t>CF.06 - Serviços de habitação e desenv. coletivo</t>
  </si>
  <si>
    <t>CF.08 - Serviços recreativos, culturais e religiosos</t>
  </si>
  <si>
    <t>CF.10 - Proteção social</t>
  </si>
  <si>
    <t>CF.11 - Relações internacionais</t>
  </si>
  <si>
    <t>CF.12 - Criação artística</t>
  </si>
  <si>
    <t>% do
 total</t>
  </si>
  <si>
    <t>Estado</t>
  </si>
  <si>
    <t>Administração Regional</t>
  </si>
  <si>
    <t>Admintração Local</t>
  </si>
  <si>
    <t>CT.9 - Outros</t>
  </si>
  <si>
    <t>Função da despesa fiscal</t>
  </si>
  <si>
    <t>CF.04.C - Reestruturação empresarial</t>
  </si>
  <si>
    <t>CF.04.D - Criação de emprego</t>
  </si>
  <si>
    <t>CF.04.E - Investigação e desenvolvimento empresarial</t>
  </si>
  <si>
    <t>CF.04.G - Promoção regional</t>
  </si>
  <si>
    <t>CF.04.H - Indústria</t>
  </si>
  <si>
    <t>CF.04.Z - Outros</t>
  </si>
  <si>
    <t>Sub-total</t>
  </si>
  <si>
    <t xml:space="preserve">Tipo </t>
  </si>
  <si>
    <t>CF.06 - Serviços de habitação e desenvolvimento coletivo</t>
  </si>
  <si>
    <t>CF.04.F - Turismo</t>
  </si>
  <si>
    <t>CF.04.E - Investigação e desenvolv. empresarial</t>
  </si>
  <si>
    <t>Depesa Fiscal</t>
  </si>
  <si>
    <t>% do 
total</t>
  </si>
  <si>
    <t>CF.04.E - Investigação e desenv. empresarial</t>
  </si>
  <si>
    <t>mulhões de euros</t>
  </si>
  <si>
    <t>% do
total</t>
  </si>
  <si>
    <t>CT. 9 - Outros</t>
  </si>
  <si>
    <t>Desagravamento 
Estrutural</t>
  </si>
  <si>
    <t>Benefício
Fiscal</t>
  </si>
  <si>
    <t>Sem Quantificação</t>
  </si>
  <si>
    <t>Com Quantificação</t>
  </si>
  <si>
    <t>Sem Expressão (&lt;=1M€)</t>
  </si>
  <si>
    <t>Com Expressão (&gt;1M€)</t>
  </si>
  <si>
    <t>Listagem de Gráficos</t>
  </si>
  <si>
    <t>Listagem de Quadros</t>
  </si>
  <si>
    <t>Anexo I. Decomposição da Despesa Fiscal por Subsetores</t>
  </si>
  <si>
    <t>Anexo II. Despesa fiscal por imposto, tipo e função – Benefícios Fiscais de montante acima de 1 M€</t>
  </si>
  <si>
    <t>Anexo III. Despesa fiscal por imposto, tipo e função – Benefícios Fiscais de montante inferior ou igual a 1 M€</t>
  </si>
  <si>
    <t>Anexo IV. Despesa fiscal por imposto, tipo e função – Benefícios Fiscais sem quantificação</t>
  </si>
  <si>
    <t>Anexos</t>
  </si>
  <si>
    <t>Despesa fiscal da Administração Local, por imposto</t>
  </si>
  <si>
    <t>Despesa fiscal da Administração Regional, por imposto</t>
  </si>
  <si>
    <t>Despesa fiscal do Estado, por imposto</t>
  </si>
  <si>
    <t>Enquadramento Legal</t>
  </si>
  <si>
    <t>Designação</t>
  </si>
  <si>
    <t>Despesa Fiscal (em milhões de euro)</t>
  </si>
  <si>
    <t>TOTAL</t>
  </si>
  <si>
    <t>Despesa Fiscal (em milhões)</t>
  </si>
  <si>
    <t>Impacto na receita fiscal
(em milhões de euros)</t>
  </si>
  <si>
    <t>dos quais: Regime Fiscal de Incentivo à Capitalização Empresas</t>
  </si>
  <si>
    <r>
      <t xml:space="preserve">CT.9 - Outros </t>
    </r>
    <r>
      <rPr>
        <sz val="8"/>
        <color theme="1"/>
        <rFont val="Arial"/>
        <family val="2"/>
      </rPr>
      <t>(*)</t>
    </r>
  </si>
  <si>
    <r>
      <t xml:space="preserve">CT.9 - Outro </t>
    </r>
    <r>
      <rPr>
        <sz val="8"/>
        <color theme="1"/>
        <rFont val="Arial"/>
        <family val="2"/>
      </rPr>
      <t>(*)</t>
    </r>
  </si>
  <si>
    <r>
      <rPr>
        <b/>
        <sz val="11"/>
        <color theme="1"/>
        <rFont val="Calibri"/>
        <family val="2"/>
        <scheme val="minor"/>
      </rPr>
      <t xml:space="preserve">Fonte: </t>
    </r>
    <r>
      <rPr>
        <sz val="11"/>
        <color theme="1"/>
        <rFont val="Calibri"/>
        <family val="2"/>
        <scheme val="minor"/>
      </rPr>
      <t>Autoridade Tributária e Aduaneira.</t>
    </r>
  </si>
  <si>
    <t>Gráfico 1 - Despesa Fiscal:resumo (em milhões de euros e em % do PIB</t>
  </si>
  <si>
    <t>Gráfico 2 - Despesa Fiscal das Administrações Públicas, em percentagem do PIB</t>
  </si>
  <si>
    <t>Quadro 1 - Classificador dos Benefícios Fiscais, por tipo</t>
  </si>
  <si>
    <t>Quadro 2 - Classificador dos Benefícios Fiscais, por função</t>
  </si>
  <si>
    <t>Quadro 3 - Despesa Fiscal das Administrações Públicas, por imposto</t>
  </si>
  <si>
    <t>Quadro 4 - Despesa Fiscal das Administrações Públicas, por tipo</t>
  </si>
  <si>
    <t>Quadro 5 - Despesa Fiscal das Administrações Públicas, por função</t>
  </si>
  <si>
    <t>Quadro 6 -Despesa Fiscal das Administrações Públicas, por sector</t>
  </si>
  <si>
    <t>Quadro 7 - Número de Desgravamentos Fiscais</t>
  </si>
  <si>
    <t>Quadro 8 - Despesa Fiscal em IRS, por tipo</t>
  </si>
  <si>
    <t>Quadro 9 - Despesa Fiscal em IRS, por função</t>
  </si>
  <si>
    <t>Quadro 10 - Despesa Fiscal em IRC, por tipo</t>
  </si>
  <si>
    <t>Quadro 11 - Despesa Fiscal em IRC, por função</t>
  </si>
  <si>
    <t>Quadro 12 - Despesa Fiscal em IVA, por tipo</t>
  </si>
  <si>
    <t>Quadro 13 - Despesa Fiscal em IVA, por função</t>
  </si>
  <si>
    <t>Quadro 14 - Despesa Fiscal em IEC e ISV, por tipo</t>
  </si>
  <si>
    <t>Quadro 15 - Despesa Fiscal em IEC e ISV, por função</t>
  </si>
  <si>
    <t>Quadro 16 - Despesa Fiscal em IS, por tipo</t>
  </si>
  <si>
    <t>Quadro 17 - Despesa Fiscal em IS, por função</t>
  </si>
  <si>
    <t>Quadro 18 -Despesa Fiscal em IUC, por tipo</t>
  </si>
  <si>
    <t>Quadro 19 - Despesa Fiscal em IUC, por função</t>
  </si>
  <si>
    <t>Quadro 20 - Despesa Fiscal em IMT e IMI, por tipo</t>
  </si>
  <si>
    <t>Quadro 21 - Despesa Fiscal em IMT e IMI, por função</t>
  </si>
  <si>
    <t>Quadro 22 - Desagravamentos Estruturais das Administrações Públicas, por imposto</t>
  </si>
  <si>
    <t>Quadro 23 - Desagravamentos Estruturais das Administrações Públicas, por tipo</t>
  </si>
  <si>
    <t>Quadro 24 - Entidades instaladas no Centro Internacional de Negócios da Madeira -Dados referentes a 2024</t>
  </si>
  <si>
    <t>Quadro 25 - Impostos liquidados por entidades instaladas no Centro Internacional de Negócios da Madeira e imputáveis à RAM no ano de 2024 (milhões de euros)</t>
  </si>
  <si>
    <t>N.º Total de Entidades
(1)</t>
  </si>
  <si>
    <t>N.º de Entidades que entregaram:</t>
  </si>
  <si>
    <t>Declaração IES</t>
  </si>
  <si>
    <t>Declaração Mod. 22 de IRC</t>
  </si>
  <si>
    <t>Declaração Periódica de IVA</t>
  </si>
  <si>
    <t xml:space="preserve">Volume de Negócios Total </t>
  </si>
  <si>
    <t>N.º de entidades c/ trabalhadores residentes na RAM 
(3)</t>
  </si>
  <si>
    <t>N.º de trabalhadores residentes na RAM que em 2024 trabalharam para essas entidades 
(3)</t>
  </si>
  <si>
    <t>N.º de imóveis localizados na RAM</t>
  </si>
  <si>
    <t>Inscritos em nome dessas entidades</t>
  </si>
  <si>
    <t>Adquiridos por essas entidades</t>
  </si>
  <si>
    <t>N.º de viaturas dessas entidades sujeitas a IUC 
(4)</t>
  </si>
  <si>
    <t>IVA Localizado na RAM (1)</t>
  </si>
  <si>
    <t>IRS (2)</t>
  </si>
  <si>
    <t>IRC</t>
  </si>
  <si>
    <t>Liquidado a favor do Estado</t>
  </si>
  <si>
    <t>Deduzido pelo Sujeito Passivo</t>
  </si>
  <si>
    <t>Categoria A</t>
  </si>
  <si>
    <t>Total de IRC Liquidado (3)</t>
  </si>
  <si>
    <t>Coleta da RAM (5)</t>
  </si>
  <si>
    <t>Imposto imputável à RAM (4)</t>
  </si>
  <si>
    <t>I. Selo 
(6)</t>
  </si>
  <si>
    <t>IMI 
(7)</t>
  </si>
  <si>
    <t>IMT
(7)</t>
  </si>
  <si>
    <t>IUC
(8)</t>
  </si>
  <si>
    <t>ISP</t>
  </si>
  <si>
    <t>ISV</t>
  </si>
  <si>
    <t>I.Tabaco</t>
  </si>
  <si>
    <t>IABA</t>
  </si>
  <si>
    <t>IVA 
(Importações)</t>
  </si>
  <si>
    <t>Anexo V. Desagravamentos estruturais por imposto e tipo com avaliação de Impacto na receita fiscal</t>
  </si>
  <si>
    <t>Anexo VI. Desagravamentos estruturais por imposto e tipo sem quantificação</t>
  </si>
  <si>
    <t>Ótica</t>
  </si>
  <si>
    <t>Económica</t>
  </si>
  <si>
    <t>Financeira</t>
  </si>
  <si>
    <t>Anexo VII. Despesa Fiscal constante na Conta Geral do Estado de 2025 do Subsetor Estado, por imposto - ÓTICA FINANCEIRA</t>
  </si>
  <si>
    <t>Fonte: Autoridade Tributária e Aduaneira e INE. Notas: Os valores da despesa fiscal a partir de 2019, inclusive, encontram-se conformes à revisão da classificação dos desagravamentos fiscais em desagravamentos estruturais e benefícios fiscais, ocorrida em 2021.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</si>
  <si>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O valor de 2025 encontra-se influenciado pela atualização, em 2025, dos coeficientes do consumo intermédio. Notas: Se tivessem continuado a ser utilizados os anteriores coeficientes de consumo intermédio, o aumento da despesa fiscal do IVA em 2025 seria de 921,1 milhões de euros (7,5%) e o aumento da despesa fiscal total seria de 1811,6 milhões de euros (8,7%).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</si>
  <si>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Notas: (*) Os valores negativos resultam da liquidação (correção a outros desagravamentos fiscais artº 92º CIRC), parcialmente compensados pelos benefícios fiscais “Regime Financeiro das Autarquias Locais e das Entidades Intermunicipais (RFALEI) - Isenção total concedida pela assembleia municipal” e “Encargos com viaturas, dos sujeitos passivos no exercício da atividade cinematográfica e audiovisual desenvolvida com apoio do FATC”.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</si>
  <si>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Nota: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</si>
  <si>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e Instituto Nacional de Estatística. Nota: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</si>
  <si>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t>
  </si>
  <si>
    <t>Fonte: Autoridade Tributária e Aduaneira. Nota: Ressalva-se que a despesa fiscal de 2025 inclui estimativas relativas ao IRS, calculadas com base nas declarações Modelo 3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</si>
  <si>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Nota: Ressalva-se que a despesa fiscal de 2025 inclui estimativas relativas ao IRS, calculadas com base nas declarações Modelo 3 do IRS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</si>
  <si>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Notas: (*) Valores negativos em resultado da liquidação (correção a outros desagravamentos fiscais artº 92º CIRC). Ressalva-se que a despesa fiscal de 2025 inclui estimativas relativas ao IRC, calculadas com base nas declarações Modelo 22 referentes aos anos de 2023 e 2024. Atendendo à inexistência de informação proveniente das declarações respeitantes ao ano de 2025, estas estimativas devem ser interpretadas com prudência. Para um melhor enquadramento, consulte-se o ponto II.4.</t>
  </si>
  <si>
    <t>Fonte: Autoridade Tributária e Aduaneira. Nota: Ressalva-se que a despesa fiscal de 2025 inclui estimativas relativas ao IRC, calculadas com base nas declarações Modelo 22 referentes aos anos de 2023 e 2024. Atendendo à inexistência de informação proveniente das declarações respeitantes ao ano de 2025, estas estimativas devem ser interpretadas com prudência. Para um melhor enquadramento, consulte-se o ponto II.4.</t>
  </si>
  <si>
    <t xml:space="preserve">Fonte: Autoridade Tributária e Aduaneira. </t>
  </si>
  <si>
    <t>Fonte: Autoridade Tributária e Aduaneira. Nota: Ressalva-se que a avaliação de impacto na receita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com as necessárias adaptações, consulte-se o ponto II.4.</t>
  </si>
  <si>
    <t xml:space="preserve">(1) Dados fornecidos pela AT-RAM; 
(2) VN das entidades instaladas na ZFM, independentemente do local da sua realização. Foi considerado o maior dos valores declarados na Mod. 22 ou na IES;
(3) Trabalhadores com domicílio na Região Autónoma da Madeira (RAM) a 31.12.2024. Foram consideradas as DMR conexas com o período de tributação em sede de IRC. 
(4) Viaturas que determinaram a liquidação de IUC a favor da RAM.
</t>
  </si>
  <si>
    <t xml:space="preserve">Nota: Em sede de IRC, para as entidades com um período de tributação distinto do ano civil, foi considerado o período de tributação iniciado em 2024;
(1) IVA respeitante a operações consideradas localizadas na Região Autónoma da Madeira (RAM);
(2) IRS retido pelas entidades aos seus trabalhadores residentes na RAM;
(3) Total de IRC liquidado por essas entidades, independentemente da localização das operações (Linha 358 - Quadro 10 da Mod. 22);
(4) Imposto imputável à RAM (Linha 370 - Quadro 10 da Mod. 22);
(5) Coleta da RAM conexa com o Regime de Redução de Taxa - ZFM (Linha 13 - Quadro 5 - Anexo C da Mod. 22);
(6) IS liquidado pelas entidades por operações consideradas localizadas na RAM;
(7) Impostos respeitantes a imóveis localizados na RAM, pertencentes ou adquiridos em 2024 pelas entidades; 
(8) Imposto cuja liquidação reverte a favor da RAM.
</t>
  </si>
  <si>
    <t xml:space="preserve">Fonte: Autoridade Tributária e Aduaneira. Notas: Os valores da despesa fiscal a partir de 2019, inclusive, encontram-se conformes à revisão da classificação dos desagravamentos fiscais em desagravamentos estruturais e benefícios fiscais, ocorrida em 2021.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
</t>
  </si>
  <si>
    <r>
      <t xml:space="preserve">Fonte: </t>
    </r>
    <r>
      <rPr>
        <sz val="9"/>
        <color theme="1"/>
        <rFont val="Calibri"/>
        <family val="2"/>
        <scheme val="minor"/>
      </rPr>
      <t xml:space="preserve">Autoridade Tributária e Aduaneira. </t>
    </r>
    <r>
      <rPr>
        <b/>
        <sz val="9"/>
        <color theme="1"/>
        <rFont val="Calibri"/>
        <family val="2"/>
        <scheme val="minor"/>
      </rPr>
      <t>Nota</t>
    </r>
    <r>
      <rPr>
        <sz val="9"/>
        <color theme="1"/>
        <rFont val="Calibri"/>
        <family val="2"/>
        <scheme val="minor"/>
      </rPr>
      <t>: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t>
    </r>
  </si>
  <si>
    <t>Nota: Ressalva-se que a avaliação de impacto na receita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com as necessárias adaptações, consulte-se o ponto II.4.</t>
  </si>
  <si>
    <t xml:space="preserve">Fonte: Entidade Orçamental, CGE de 2025, pág. 85. 
Nota: (*)  Inclui a despesa fiscal respeitante ao IVA Zero, nos montantes de 1449,8 milhões de euros e 566,9 milhões de euros, nos anos de 2023 e 2024, respetivamente. O valor de 2025 encontra-se influenciado pela atualização, em 2025, dos coeficientes do consumo intermédio. Se tivessem continuado a ser utilizados os anteriores coeficientes, o aumento da despesa fiscal do IVA em 2025 seria de 981,4 milhões de euros (8,7%) e o aumento da despesa fiscal total seria de 1847,3 milhões de euros (10%).
</t>
  </si>
  <si>
    <t>Fonte: Autoridade Tributária e Aduaneira. Nota: Ressalva-se que a despesa fiscal de 2025 inclui estimativas relativas ao IRS e ao IRC, calculadas com base nas declarações Modelo 3 do IRS e Modelo 22 do IRC referentes aos anos de 2023 e 2024. Atendendo à inexistência de informação proveniente das declarações respeitantes ao ano de 2025, estas estimativas devem ser interpretadas com prudência. Para um melhor enquadramento, consulte-se o ponto II.4.
(*) A despesa fiscal nesta rubrica foi estimada pelo diferencial de taxas reduzidas do IVA para 0%, uma vez que estes bens e serviços tipicamente são tributados à taxa reduzida de IVA.</t>
  </si>
  <si>
    <t>Quadro 3.18. Despesa fiscal</t>
  </si>
  <si>
    <t xml:space="preserve"> (milhões de euros)</t>
  </si>
  <si>
    <t>Código</t>
  </si>
  <si>
    <t>Variação 2025/2024</t>
  </si>
  <si>
    <t>Valor</t>
  </si>
  <si>
    <t>%</t>
  </si>
  <si>
    <t>DF.1</t>
  </si>
  <si>
    <t>Rendimento</t>
  </si>
  <si>
    <t>DF.1.A</t>
  </si>
  <si>
    <t>IRS</t>
  </si>
  <si>
    <t>DF.1.B</t>
  </si>
  <si>
    <t>DF.2</t>
  </si>
  <si>
    <t>Património</t>
  </si>
  <si>
    <t>DF.2.C</t>
  </si>
  <si>
    <t>IUC</t>
  </si>
  <si>
    <t>DF.2.E</t>
  </si>
  <si>
    <t>IS</t>
  </si>
  <si>
    <t>DF.3</t>
  </si>
  <si>
    <t>Despesa</t>
  </si>
  <si>
    <t>DF.3.A</t>
  </si>
  <si>
    <t>IA/ISV</t>
  </si>
  <si>
    <t>DF.3.B</t>
  </si>
  <si>
    <t>IVA - interno (*)</t>
  </si>
  <si>
    <t>DF.3.C</t>
  </si>
  <si>
    <t>DF.3.D</t>
  </si>
  <si>
    <t>CT.1 Isenção Tributária</t>
  </si>
  <si>
    <t>CF.02</t>
  </si>
  <si>
    <t>EBF - 38º, nº 1</t>
  </si>
  <si>
    <t>Remunerações auferidas por militares e das forças de segurança no desempenho de missões de carater militar, humanitário ou de paz, efetuadas no estrangeiro</t>
  </si>
  <si>
    <t>CF.04.G</t>
  </si>
  <si>
    <t>EBF - 33º, nº 8</t>
  </si>
  <si>
    <t>Remunerações dos tripulantes dos navios da zona franca da Madeira e da Ilha de Santa Maria</t>
  </si>
  <si>
    <t>CF.04.Z</t>
  </si>
  <si>
    <t>EBF - 39º-A, nº 1</t>
  </si>
  <si>
    <t>Compensação pela deslocação e permanência no estrangeiro que exceda os limites legais previstos no CIRS por período não inferior a 90 dias</t>
  </si>
  <si>
    <t>DL 92/2018 - 4.º</t>
  </si>
  <si>
    <t>Isenção em IRS das remunerações auferidas pelos tripulantes dos navios ou embarcações consideradas para efeitos do regime especial de determinação da matéria coletável, desde que verificadas determinadas condições</t>
  </si>
  <si>
    <t>CIRS - 12º-A</t>
  </si>
  <si>
    <t xml:space="preserve">Exclusão em 50% dos rendimentos de trabalho dependente e empresariais, até ao montante do limite superior do primeiro escalão previsto no n.º 1 do artigo 68.º-A, de sujeitos passivos que, nos termos do artº 16º, tornaram-se fiscalmente residentes
</t>
  </si>
  <si>
    <t>CIRS - 12º-B</t>
  </si>
  <si>
    <t xml:space="preserve">Isenção parcial de rendimentos das categorias A e B, de sujeito passivo que tenha até 35 anos, nos 10 primeiros anos de obtenção de rendimentos
</t>
  </si>
  <si>
    <t xml:space="preserve">Lei 45-A/2024- 115º, nº1
</t>
  </si>
  <si>
    <t xml:space="preserve">Isenção do IRS, até ao limite de 6 % da retribuição base anual do trabalhador, das importâncias pagas ou colocadas à disposição do trabalhador ou de membros de órgãos estatutários em 2025, suportadas pela entidade patronal, de forma voluntária e sem caráter regular, a título de prémios de produtividade, desempenho, participações nos lucros e gratificações de balanço.
</t>
  </si>
  <si>
    <t xml:space="preserve">CF.04.Z
</t>
  </si>
  <si>
    <t xml:space="preserve">Lei 82/2023- 236º, nº 1
</t>
  </si>
  <si>
    <t>Isenção de IRS até ao valor de uma remuneração fixa mensal e com o limite de 5 vezes a RMMG, dos montantes atribuídos aos trabalhadores a título de participação nos lucros da empresa, por via de gratificação de balanço, pagos por entidades cuja valorização nominal das remunerações fixas do universo dos trabalhadores em 2024 seja igual ou superior a 5 %</t>
  </si>
  <si>
    <t>CF.10</t>
  </si>
  <si>
    <t>EBF - 18º, nº 3</t>
  </si>
  <si>
    <t>Rendimentos indicados no nº 1 do artº 18º do EBF que, não constituindo direitos adquiridos e individualizados, sejam objeto de resgate, adiantamento ou antecipação</t>
  </si>
  <si>
    <t>CIRS - 56º - A</t>
  </si>
  <si>
    <t>Isenção de Rendimentos - sujeitos passivos com deficiência</t>
  </si>
  <si>
    <t>CF.11</t>
  </si>
  <si>
    <t>EBF - 39º, nº 1, 2, 3 e 5</t>
  </si>
  <si>
    <t>Remunerações auferidas ao abrigo de acordos e relações de cooperação</t>
  </si>
  <si>
    <t>CF.12</t>
  </si>
  <si>
    <t>EBF - 58º, nº 1</t>
  </si>
  <si>
    <t>Propriedade literária, artística e científica quando auferidos pelos titulares originários de direitos de autor ou conexos residentes em território português</t>
  </si>
  <si>
    <t>CT.3 Dedução à coleta</t>
  </si>
  <si>
    <t>CF.04 G</t>
  </si>
  <si>
    <t>EBF - 41º-B, nº 11 e 13 a)</t>
  </si>
  <si>
    <t>Interioridade e Regiões Autónomas - Despesas de educação e formação</t>
  </si>
  <si>
    <t>CF.04.B</t>
  </si>
  <si>
    <t>EBF - 16º, nº 3 e 6; 17º, nº 1 e 21º, nº 2 e 11</t>
  </si>
  <si>
    <t xml:space="preserve">Fundos de Pensões, Regime Público de Capitalização e PPR e produtos individuais de reforma pan-europeus
</t>
  </si>
  <si>
    <t>CIRS - 78º - F</t>
  </si>
  <si>
    <t>IVA suportado em faturas comunicadas à AT</t>
  </si>
  <si>
    <t>CIRS - 78º - H</t>
  </si>
  <si>
    <t>Encargos com retribuição por prestação de trabalho
doméstico</t>
  </si>
  <si>
    <t>CF.08</t>
  </si>
  <si>
    <t>EBF - 63º, nº 2</t>
  </si>
  <si>
    <t>Donativos em dinheiro concedidos a igrejas e instituições religiosas</t>
  </si>
  <si>
    <t>EBF - 63º, nº 1</t>
  </si>
  <si>
    <t>Donativos em dinheiro</t>
  </si>
  <si>
    <t>CIRS - 87º</t>
  </si>
  <si>
    <t>Deduções à Coleta - sujeitos passivos com deficiência</t>
  </si>
  <si>
    <t>CIRS - 87º, nº9</t>
  </si>
  <si>
    <t>Dedução à coleta dos sujeitos passivos que tenham beneficiado da dedução à coleta prevista no n.º 1 durante pelo menos cinco anos e que, em resultado de processo de revisão ou reavaliação de incapacidade, deixem de reunir os requisitos estabelecidos no n.º 5, desde que mantendo uma incapacidade igual ou superior a 20 %</t>
  </si>
  <si>
    <t>CT.5 Taxa preferencial</t>
  </si>
  <si>
    <t>CF.04.E</t>
  </si>
  <si>
    <t>EBF - 58º-A</t>
  </si>
  <si>
    <t>Incentivo fiscal investigação científica e inovação</t>
  </si>
  <si>
    <t>DLR 2/1999/A - 4.º n.º 1 al. a)</t>
  </si>
  <si>
    <t>Redução às taxas nacionais de IRS para os rendimentos coletáveis de residentes na RA dos Açores</t>
  </si>
  <si>
    <t>DLR 3/2001/M - 2º, nº 1</t>
  </si>
  <si>
    <t>Taxas de IRS aplicáveis aos sujeitos passivos com residência na RA da Madeira</t>
  </si>
  <si>
    <t>DLR 2/1999/A - 4.º n.º 1 al. b)</t>
  </si>
  <si>
    <t>Redução às taxas nacionais das tributações autónomas de IRS para os rendimentos coletáveis de residentes na RA dos Açores</t>
  </si>
  <si>
    <t>CIRS - 72º, nº 10 e 12</t>
  </si>
  <si>
    <t>Rendimentos auferidos em atividades de elevado valor acrescentado por residentes não habituais em território português</t>
  </si>
  <si>
    <t xml:space="preserve">CT.5 Taxa preferencial </t>
  </si>
  <si>
    <t xml:space="preserve">CF.05 </t>
  </si>
  <si>
    <t>CIRS - 73º, nº 10</t>
  </si>
  <si>
    <t>Tributação autónoma de viaturas ligeiras de passageiros híbridas plug-in</t>
  </si>
  <si>
    <t>CF.04.A</t>
  </si>
  <si>
    <t>EBF - 59º-G, nº1</t>
  </si>
  <si>
    <t>Rendimentos obtidos no âmbito da gestão de recursos florestais por entidades de gestão florestal (EGF)</t>
  </si>
  <si>
    <t>EBF - 55º</t>
  </si>
  <si>
    <t>Pessoas coletivas publicas, de tipo associativo, criadas por lei para assegurar a disciplina e representação do exercício de profissões liberais, confederações, associações patronais, sindicais e de pais</t>
  </si>
  <si>
    <t>EBF - 59º, nº 1</t>
  </si>
  <si>
    <t>Rendimentos derivados dos terrenos baldios</t>
  </si>
  <si>
    <t>EBF - 66º-A, nº 1, 2 e 16</t>
  </si>
  <si>
    <t>Cooperativas descritas nos nº 1, 2 e 16 com exceção dos resultados provenientes de operações com terceiros e de atividades alheias aos próprios fins e dos rendimentos previstos no nº 4.</t>
  </si>
  <si>
    <t xml:space="preserve">Outros </t>
  </si>
  <si>
    <t>Outras isenções definitivas</t>
  </si>
  <si>
    <t>CIRC - 13º</t>
  </si>
  <si>
    <t>Lucros realizados pelas pessoas coletivas de navegação marítima e aérea não residentes provenientes da exploração de navios ou aeronaves</t>
  </si>
  <si>
    <t>CF.05</t>
  </si>
  <si>
    <t>EBF - 53º</t>
  </si>
  <si>
    <t>Entidades gestoras de sistemas integrados de gestão de fluxos específicos de resíduos, relativamente aos resultados que sejam reinvestidos ou utilizados para a realização do seu fim</t>
  </si>
  <si>
    <t>CIRC - 11º
EBF - 54º, nº 1</t>
  </si>
  <si>
    <t>Atividades culturais, recreativas e desportivas</t>
  </si>
  <si>
    <t>CIRC - 10º</t>
  </si>
  <si>
    <t xml:space="preserve">Pessoas coletivas de utilidade pública e de solidariedade social </t>
  </si>
  <si>
    <t>CT.2 Dedução à matéria coletável</t>
  </si>
  <si>
    <t>EBF - 41º-A</t>
  </si>
  <si>
    <t xml:space="preserve">Remuneração convencional do capital social </t>
  </si>
  <si>
    <t>EBF - 43º-D</t>
  </si>
  <si>
    <t>Regime Fiscal de Incentivo à Capitalização das Empresas</t>
  </si>
  <si>
    <t>CF.04.C</t>
  </si>
  <si>
    <t>DL 53/2004 - 268º, nº 1 e 2</t>
  </si>
  <si>
    <t>Insolvência e recuperação de empresas</t>
  </si>
  <si>
    <t>CIRC - 75º, nº 1 e 3</t>
  </si>
  <si>
    <t>Transmissibilidade de prejuízos fiscais - Lucros tributáveis da nova sociedade ou da sociedade incorporante</t>
  </si>
  <si>
    <t>CF.04.D</t>
  </si>
  <si>
    <t>EBF - 19º, nº 1</t>
  </si>
  <si>
    <t>Criação líquida de postos de trabalho para jovens e desempregados de longa duração</t>
  </si>
  <si>
    <t>CIRC - 50º-A, nº 1</t>
  </si>
  <si>
    <t>Rendimentos provenientes de contratos que tenham por objeto a cessão ou a utilização temporária de direitos de autor e direitos de propriedade industrial - quando registados</t>
  </si>
  <si>
    <t>CIRC - 44º, nº 1</t>
  </si>
  <si>
    <t>Quotizações pagas pelos associados a favor das associações empresariais em conformidade com os estatutos</t>
  </si>
  <si>
    <t>EBF - 70º, nº 4</t>
  </si>
  <si>
    <t>Aquisição, em território português, de combustíveis para abastecimento de veículos afetos ao transporte publico de passageiros, de mercadorias e de táxi</t>
  </si>
  <si>
    <t>Outras deduções ao rendimento</t>
  </si>
  <si>
    <t>DL 66/2016 - 8º, nº3</t>
  </si>
  <si>
    <t>Reavaliação do Ativo Fixo Tangível e Propriedades de Investimento - Majoração do aumento das depreciações e amortizações</t>
  </si>
  <si>
    <t>Lei 24-D/2022 - 231º
Lei 82/2023 - 239º</t>
  </si>
  <si>
    <t>Majorações dos gastos referentes a consumos de eletricidade e gás natural, na parte que excedam os do período anterior, deduzidos de eventuais apoios nos termos do Decreto-Lei n.º 30-B/2022, de 18 de abril</t>
  </si>
  <si>
    <t xml:space="preserve">Lei 24-D/2022 - 232º
Lei 82/2023 - 240º
Lei 45-A/2024 - 333º, nº2 c)
</t>
  </si>
  <si>
    <t>Majorações dos gastos referentes ao regime extraordinário de apoio a encargos suportados na produção agrícola</t>
  </si>
  <si>
    <t>EBF - 19º-B</t>
  </si>
  <si>
    <t>Incentivo Fiscal à Valorização Salarial</t>
  </si>
  <si>
    <t>EBF - 59º-D, nº 12 a 15</t>
  </si>
  <si>
    <t>Contribuições financeiras dos proprietários e produtores florestais aderentes a uma ZIF destinadas ao fundo comum constituído pela respetiva entidade gestora e encargos com defesa da floresta</t>
  </si>
  <si>
    <t>CF.06</t>
  </si>
  <si>
    <t>EBF - 71º, nº 27</t>
  </si>
  <si>
    <t>Rendimentos prediais obtidos no âmbito dos programas municipais de oferta para arrendamento habitacional a custos acessíveis</t>
  </si>
  <si>
    <t>Lei 19/2022 - 3º, nº 3</t>
  </si>
  <si>
    <t>Apoio extraordinário à tributação dos rendimentos prediais decorrentes de contratos de arrendamento auferidos em 2023</t>
  </si>
  <si>
    <t>EBF - 62º-B</t>
  </si>
  <si>
    <t>Donativos atribuídos no âmbito do mecenato cultural</t>
  </si>
  <si>
    <t>CF.09</t>
  </si>
  <si>
    <t>CIRC - 43º, nº 9</t>
  </si>
  <si>
    <t>Manutenção facultativa de creches, lactários e jardins-de-infância em benefício do pessoal da empresa, seus familiares ou outros, desde que tenham carácter geral</t>
  </si>
  <si>
    <t>EBF - 62º</t>
  </si>
  <si>
    <t>Donativos destinados a fins de caráter social, ambiental, desportivo e educacional</t>
  </si>
  <si>
    <t>DL 162/2014- 2.º a 21.º
DLR 24/2016/M - 8º, nº 1 a)
DLR 2/1999/A - 6º
DL 249/2009 - 16º, nº1 a)
DLR 18/1999/M - 3º, nº1</t>
  </si>
  <si>
    <t>Benefícios fiscais contratuais ao investimento</t>
  </si>
  <si>
    <t>EBF - 32º-A nº 3 e 4</t>
  </si>
  <si>
    <t>Investimento em sociedades efetuado por Sociedades de Capital de Risco (SCR) e Investidores de Capital de Risco (ICR)</t>
  </si>
  <si>
    <t xml:space="preserve">DL 162/2014 - 22º a 26º
DLR 24/2016/M - 23º, nº 1 a)
DL 249/2009 - 28º, nº 1 a)
Lei 10/2009 - 3º, nº1 a)
</t>
  </si>
  <si>
    <t>RFAI - Regime fiscal de apoio ao investimento</t>
  </si>
  <si>
    <t xml:space="preserve">Lei 49/2013 - 3º
Lei 27-A/2020 - 16º
</t>
  </si>
  <si>
    <t>CFEI I - Crédito fiscal extraordinário ao investimento Despesas - De 01-06-2013 a 31-12-2013
CFEI II - Crédito fiscal extraordinário ao investimento Despesas - De 01-07-2020 a 30-06-2021</t>
  </si>
  <si>
    <t xml:space="preserve">DL 162/2014 - 27.º a 34.º
DLR 24/2016/M - 29º, nº 1
</t>
  </si>
  <si>
    <t>DLRR - Regime de Dedução por lucros retidos e reinvestidos</t>
  </si>
  <si>
    <t>Lei 12/2022 - 307º</t>
  </si>
  <si>
    <t>Incentivo Fiscal à Recuperação (IFR)</t>
  </si>
  <si>
    <t xml:space="preserve">DL 162/2014 - 35.º a 42.º
DLR 24/2016/M - 36º, nº 1
DL 249/2009- 38º, nº 1
Lei 40/2005 
</t>
  </si>
  <si>
    <t xml:space="preserve">SIFIDE - Sistema de Incentivos fiscais em investigação e desenvolvimento empresarial </t>
  </si>
  <si>
    <t>EBF - 41º-B, nº 1 e 43º, nº 1 a) e b)</t>
  </si>
  <si>
    <t>Benefícios fiscais aplicáveis aos territórios do Interior e às Regiões Autónomas</t>
  </si>
  <si>
    <t>EBF - 36º e 36º-A, nº 1</t>
  </si>
  <si>
    <t>Rendimentos das entidades licenciadas na Zona Franca da Madeira - De 01-01-2007 a 31-12-2014 e De 01-01-2015 a 31-12-2026</t>
  </si>
  <si>
    <t>EBF - 36º-A, nº 12</t>
  </si>
  <si>
    <t>Rendimentos das entidades licenciadas para operar na Zona Franca da Madeira a partir de 2015-01-01 até 2026-12-31 - Derrama regional</t>
  </si>
  <si>
    <t>EBF - 36º-A, nº 14</t>
  </si>
  <si>
    <t>Rendimentos das entidades licenciadas para operar na Zona Franca da Madeira a partir de 2015-01-01 até 2026-12-31 - Tributações autónomas</t>
  </si>
  <si>
    <t>DLR 2/1999/A - 5º</t>
  </si>
  <si>
    <t>Região Autónoma dos Açores</t>
  </si>
  <si>
    <t>DLR 2/2001/M - 2º</t>
  </si>
  <si>
    <t>Região Autónoma da Madeira</t>
  </si>
  <si>
    <t>Lei 73/2013 - 18º</t>
  </si>
  <si>
    <t>Finanças Locais - Derramas</t>
  </si>
  <si>
    <t>DLR 14/2010/M - 4º</t>
  </si>
  <si>
    <t>Derrama regional em vigor na Região Autónoma da Madeira</t>
  </si>
  <si>
    <t>DLR 1/2023/A - 38º</t>
  </si>
  <si>
    <t>Benefícios fiscais aplicáveis aos territórios do Interior (R. A. Açores)</t>
  </si>
  <si>
    <t xml:space="preserve">CIRC - 88º, nº 20
</t>
  </si>
  <si>
    <t xml:space="preserve">Tributação autónoma dos veículos movidos exclusivamente a energia elétrica com custo de aquisição superior a € 62.500
</t>
  </si>
  <si>
    <t>CIRC - 88º, nº 18</t>
  </si>
  <si>
    <t>Tributação autónoma de viaturas ligeiras de passageiros híbridas plug-in e movidas a GNV</t>
  </si>
  <si>
    <t>IVA</t>
  </si>
  <si>
    <t>DL 84/2017 - 2º, nº 1, a)</t>
  </si>
  <si>
    <t>Forças armadas e forças e serviços de segurança incluindo as efetuadas com destino a estas, realizadas através da SG do MAI</t>
  </si>
  <si>
    <t>CF.03</t>
  </si>
  <si>
    <t>DL 84/2017 - 2º, nº 1, b)</t>
  </si>
  <si>
    <t>O ICNF, I. P., as associações humanitárias de bombeiros, os municípios, relativamente a corpos de bombeiros, e as entidades titulares de sapadores florestais integradas no Sistema de Gestão Integrada de Fogos Rurais, quando não possam exercer o direito à dedução do IVA</t>
  </si>
  <si>
    <t>DL 84/2017 - 2º, nº 1, d)</t>
  </si>
  <si>
    <t>Instituições de Ensino Superior e Entidades sem fins lucrativos do sistema nacional de ciência e tecnologia inscritas no IPTCN</t>
  </si>
  <si>
    <t>DL 20/1990 - 2º, nº 1</t>
  </si>
  <si>
    <t>Comunidades Religiosas</t>
  </si>
  <si>
    <t>CIVA - 13º, nº 1 j)</t>
  </si>
  <si>
    <t>Importação de triciclos, cadeiras de rodas, automóveis ligeiros de passageiros ou mistos para uso próprio das pessoas com deficiência, de acordo com o CISV</t>
  </si>
  <si>
    <t>DL 84/2017 - 2º, nº 1, c)</t>
  </si>
  <si>
    <t>Instituições Particulares de Solidariedade Social</t>
  </si>
  <si>
    <t>CIVA - 18º nº 3</t>
  </si>
  <si>
    <t>Importações, transmissões de bens e prestações de serviços - Taxa Reduzida - RA Açores e RA Madeira</t>
  </si>
  <si>
    <t>Importações, transmissões de bens e prestações de serviços - Taxa Intermédia - RA Açores e RA Madeira</t>
  </si>
  <si>
    <t>Importações, transmissões de bens e prestações de serviços - Taxa Normal - RA Açores e RA Madeira</t>
  </si>
  <si>
    <t>CIVA - 18º nº 1</t>
  </si>
  <si>
    <t>Importações, transmissões de bens e prestações de serviços - Taxa Reduzida Continente</t>
  </si>
  <si>
    <t>Importações, transmissões de bens e prestações de serviços - Taxa Intermédia Continente</t>
  </si>
  <si>
    <t>Lei n.º 17/2023 - 2.º</t>
  </si>
  <si>
    <t>IVA Zero - Isenta de imposto sobre o valor acrescentado um conjunto de 46 produtos alimentares essenciais (*)</t>
  </si>
  <si>
    <t>CIEC - 87º-B, nº 1 d) e e)</t>
  </si>
  <si>
    <t>Bebidas não alcoólicas previstas no n.º 1, alíneas d) e e), do artigo 87.º-B, do CIEC</t>
  </si>
  <si>
    <t>CF.07</t>
  </si>
  <si>
    <t>CIEC - 67º, nº 3 c)</t>
  </si>
  <si>
    <t>Álcool destinado a consumo próprio de hospitais e similares, públicos e privados</t>
  </si>
  <si>
    <t>CIEC - 87º-B, nº 1 a), b) e c)</t>
  </si>
  <si>
    <t>Bebidas não alcoólicas previstas no n.º 1, alíneas a), b) e c), do artigo 87.º-B, do CIEC</t>
  </si>
  <si>
    <t>CT.1</t>
  </si>
  <si>
    <t>CIEC - 67.º, n.º 3 d)</t>
  </si>
  <si>
    <t>Álcool destinado a testes laboratoriais e à investigação científica</t>
  </si>
  <si>
    <t>CIEC - 67.º, n.º 3 e)</t>
  </si>
  <si>
    <t>Álcool destinado a fins terapêuticos e sanitários</t>
  </si>
  <si>
    <t>CIEC - 77º, nº.1</t>
  </si>
  <si>
    <t>Taxas reduzidas aplicáveis a certas bebidas alcoólicas produzidas e declaradas para consumo na Região Autónoma dos Açores</t>
  </si>
  <si>
    <t>CIEC - 78º, nºs. 1 a 4</t>
  </si>
  <si>
    <t>Taxas reduzidas aplicáveis a certas bebidas alcoólicas produzidas e declaradas para consumo na Região Autónoma da Madeira</t>
  </si>
  <si>
    <t>CIEC - Art.º 76.º, n.º 3; 77.º, n.º 2 e 78.º, n.º 5</t>
  </si>
  <si>
    <t>Taxas reduzidas aplicáveis a certas bebidas alcoólicas produzido e/ou declarado para consumo no Continente</t>
  </si>
  <si>
    <t>CF.04.H</t>
  </si>
  <si>
    <t>CIEC - 80º, nº 3</t>
  </si>
  <si>
    <t>Cerveja produzida e declarada para consumo por pequenas cervejeiras</t>
  </si>
  <si>
    <t>CIEC - 89º, nº 1 c)</t>
  </si>
  <si>
    <t>Produtos petrolíferos e energéticos que sejam utilizados na navegação marítima, incluindo a pesca e a aquicultura, com exceção da navegação de recreio privada</t>
  </si>
  <si>
    <t>CIEC - 89º, nº 1 d)</t>
  </si>
  <si>
    <t>Produtos petrolíferos e energéticos que sejam utilizados na produção de eletricidade e cogeração</t>
  </si>
  <si>
    <t>CIEC - 89º, nº 1 e)</t>
  </si>
  <si>
    <t>Produtos petrolíferos e energéticos que sejam utilizados em transportes públicos, incluindo o gás natural</t>
  </si>
  <si>
    <t>CIEC - 89º, nº 1, i) e nº 2, c)</t>
  </si>
  <si>
    <t>Produtos petrolíferos e energéticos e eletricidade utilizados no transporte de passageiros e de mercadorias por caminho de ferro, metro ou elétrico, e por trólei</t>
  </si>
  <si>
    <t>CIEC - 90º</t>
  </si>
  <si>
    <t>Biocombustíveis e gases de origem renovável</t>
  </si>
  <si>
    <t>CIEC - 93º-A</t>
  </si>
  <si>
    <t>Reembolso parcial para o gasóleo profissional suportado pelas empresas de transporte de mercadorias</t>
  </si>
  <si>
    <t>CIEC - 89º, nº 1, l) e nº 2, d)</t>
  </si>
  <si>
    <t>Produtos petrolíferos e energéticos e eletricidade que sejam utilizados pelos clientes finais economicamente vulneráveis, beneficiários da tarifa social</t>
  </si>
  <si>
    <t>CIEC - 93º, nº 1 e 3 a) e c)</t>
  </si>
  <si>
    <t>Gasóleo colorido e marcado com aditivos consumido por tratores e demais maquinaria agrícolas, bem como outros equipamentos, incluindo os utilizados para a atividade aquícola e na pesca</t>
  </si>
  <si>
    <t>CIEC - 93º, nº 1 e 3 e)</t>
  </si>
  <si>
    <t>Gasóleo colorido e marcado com aditivos consumido por motores fixos</t>
  </si>
  <si>
    <t>CIEC - 93º, nº 1 e 3 f)</t>
  </si>
  <si>
    <t>Gasóleo colorido e marcado com aditivos consumido por motores frigoríficos autónomos</t>
  </si>
  <si>
    <t>CIEC - 93º, nº 1 e nº. 4</t>
  </si>
  <si>
    <t>Gasóleo de aquecimento</t>
  </si>
  <si>
    <t>IT</t>
  </si>
  <si>
    <t>CIEC - 105º</t>
  </si>
  <si>
    <t>Cigarros fabricados nas RA dos Açores e da Madeira por pequenos produtores e consumidos na RA dos Açores</t>
  </si>
  <si>
    <t>CIEC - 105º-A</t>
  </si>
  <si>
    <t>Cigarros fabricados nas RA dos Açores e da Madeira por pequenos produtores e consumidos na RA  da Madeira</t>
  </si>
  <si>
    <t xml:space="preserve">CISV - 53º, nº 2          </t>
  </si>
  <si>
    <t>Automóveis ligeiros de passageiros e de utilização mista que se destinem ao serviço de táxis, com consumo exclusivo de gás natural ou energia elétrica, ou com motores híbridos</t>
  </si>
  <si>
    <t>CISV - 54º, nº 1</t>
  </si>
  <si>
    <t>Automóveis destinados a pessoas com deficiência</t>
  </si>
  <si>
    <t xml:space="preserve">CISV - 53º, nº 1 </t>
  </si>
  <si>
    <t>Automóveis ligeiros de passageiros e de utilização mista que se destinem ao serviço de táxis, até 4 anos de uso</t>
  </si>
  <si>
    <t xml:space="preserve">CISV - 8º, nº 3 </t>
  </si>
  <si>
    <t>Automóveis ligeiros de mercadorias, de caixa aberta, ou sem caixa, com lotação superior a três lugares, incluindo o do condutor, que apresentem tração às 4 rodas</t>
  </si>
  <si>
    <t xml:space="preserve">CISV - 8º, nº 1 b) </t>
  </si>
  <si>
    <t>Automóveis ligeiros de utilização mista, com peso bruto superior a 2500 kg, lotação mínima de sete lugares, e que não apresentem tração às quatro rodas</t>
  </si>
  <si>
    <t>CISV - 9º, nº 1 a)</t>
  </si>
  <si>
    <t>Automóveis ligeiros de utilização mista com peso bruto superior a 2.300 kg, sem tração às 4 rodas e antepara inamovível</t>
  </si>
  <si>
    <t>CISV - 9º, nº 1 b)</t>
  </si>
  <si>
    <t>Automóveis ligeiros de mercadorias, de caixa aberta ou sem caixa, com lotação superior a 3 lugares, incluindo o condutor e sem tração às 4 rodas</t>
  </si>
  <si>
    <t xml:space="preserve">CISV - 9º, nº 2 </t>
  </si>
  <si>
    <t>Automóveis ligeiros de mercadorias, de caixa aberta, fechada ou sem caixa, com lotação máxima de três lugares, incluindo o do condutor</t>
  </si>
  <si>
    <t xml:space="preserve">CISV - 9º, nº 3 </t>
  </si>
  <si>
    <t>Autocaravanas</t>
  </si>
  <si>
    <t xml:space="preserve">CISV - 8º, nº 1 d) </t>
  </si>
  <si>
    <t>Automóveis ligeiros de passageiros com motores híbridos plug-in</t>
  </si>
  <si>
    <t>CISV - Art.º 8, n.º 1, e) do CISV</t>
  </si>
  <si>
    <t>Automóveis ligeiros de passageiros matriculados noutro Estado-Membro da União Europeia entre 1 de janeiro de 2015 e 31 de dezembro de 2020, equipados com motores híbridos plug-in com uma autonomia mínima, no modo elétrico, de 25 kms</t>
  </si>
  <si>
    <t xml:space="preserve">CIS - 7º, nº 1 g)             </t>
  </si>
  <si>
    <t>Operações financeiras por prazo não superior a 1 ano efetuadas por sociedades de capital de risco a favor de sociedades em que detenham participações, e entre outras sociedades a favor de participadas</t>
  </si>
  <si>
    <t xml:space="preserve">CIS - 7º, nº 1 h)             </t>
  </si>
  <si>
    <t>Operações realizadas por detentores de capital social a entidades nas quais detenham diretamente uma participação não inferior a 10% e mais de 1 ano</t>
  </si>
  <si>
    <t xml:space="preserve">CIS - 7º, nº 1 i)             </t>
  </si>
  <si>
    <t>Suprimentos, incluindo os respetivos juros efetuados por sócios à sociedade</t>
  </si>
  <si>
    <t xml:space="preserve">CIS - 7º, nº 1 o)             </t>
  </si>
  <si>
    <t>Atos, contratos e operações em que as instituições comunitárias ou o Banco Europeu de Investimentos sejam intervenientes</t>
  </si>
  <si>
    <t>DL 109/2020 - 1º, a)</t>
  </si>
  <si>
    <t>Apólices de seguros de crédito à exportação, incluindo os seguros de crédito financeiros e os seguros caução na ordem externa, concedidos com ou sem garantia do Estado, até 31 de dezembro 2022</t>
  </si>
  <si>
    <t>DL 109/2020 - 1º, b)</t>
  </si>
  <si>
    <t>Garantias das obrigações, sob a forma de garantias bancárias na ordem externa ou de seguros caução na ordem externa, até 31 de dezembro de 2022, desde que, em qualquer dos casos, o imposto constitua encargo do exportador e o mesmo esteja a atuar no âmbito da sua atividade de exportação</t>
  </si>
  <si>
    <t>CIS - 7º, nº 1 v)</t>
  </si>
  <si>
    <t xml:space="preserve">As apólices de seguros de crédito à exportação, incluindo os seguros de crédito financeiros e os seguros caução na ordem externa, concedidos com ou sem garantia do Estado, desde que, em qualquer dos casos, o imposto constitua encargo do exportador e o mesmo esteja a atuar no âmbito da sua atividade de exportação </t>
  </si>
  <si>
    <t xml:space="preserve">CIS - 7º, nº 1 w) </t>
  </si>
  <si>
    <t xml:space="preserve">As garantias das obrigações, sob a forma de garantias bancárias na ordem externa ou de seguros caução na ordem externa, desde que, em qualquer dos casos, o imposto constitua encargo do exportador e o mesmo esteja a atuar no âmbito da sua atividade de exportação </t>
  </si>
  <si>
    <t>EBF - 60º, nº 1 b)</t>
  </si>
  <si>
    <t>Reorganização de empresas em resultado de operações de reestruturação ou de acordos de cooperação - Transmissão de imóveis ou de estabelecimento comercial, industrial ou agrícola, necessários às operações</t>
  </si>
  <si>
    <t>DL 258/1998 - único, nº 2</t>
  </si>
  <si>
    <t>Transportes Aéreos Portugueses S.A.</t>
  </si>
  <si>
    <t>EBF - 66º-A, nº 13</t>
  </si>
  <si>
    <t>Atos, contratos, documentos, títulos e outros factos, incluindo as transmissões gratuitas de bens, por parte de cooperativas</t>
  </si>
  <si>
    <t>DL 53/2004 - 269º</t>
  </si>
  <si>
    <t>Insolvência e recuperação de empresas - Atos praticados no âmbito da liquidação da massa insolvente</t>
  </si>
  <si>
    <t xml:space="preserve">CIS - 6º, e)             </t>
  </si>
  <si>
    <t>Cônjuge ou unido de facto, descendentes e ascendentes, nas transmissões gratuitas sujeitas à verba 1.2 da tabela geral de que são beneficiários</t>
  </si>
  <si>
    <t xml:space="preserve">CIS - 7º, nº 1 b)             </t>
  </si>
  <si>
    <t>Prémios e comissões relativos a seguros do ramo "vida"</t>
  </si>
  <si>
    <t xml:space="preserve">CIS - 7º, nº 1 l)             </t>
  </si>
  <si>
    <t>Juros cobrados por empréstimos para habitação própria</t>
  </si>
  <si>
    <t xml:space="preserve">CIS - 6º, n.º 3 </t>
  </si>
  <si>
    <t xml:space="preserve">O Estado nas operações realizadas através da Direção-Geral de Tesouro e Finanças, independentemente do titular do encargo do imposto  </t>
  </si>
  <si>
    <t>CIS - Art.º 7.º - A (aditado pelo art.º 3.º da DL 48-A/2024, de 25 de julho)</t>
  </si>
  <si>
    <t>Aquisições de imóveis por jovens</t>
  </si>
  <si>
    <t xml:space="preserve">CIS - 6º, c)                                                               </t>
  </si>
  <si>
    <t>Pessoas coletivas de utilidade pública administrativa e de mera utilidade pública</t>
  </si>
  <si>
    <t xml:space="preserve">CIS - 6º, d)                                                               </t>
  </si>
  <si>
    <t>Instituições Particulares de Solidariedade Social e equiparadas</t>
  </si>
  <si>
    <t>EBF - 36º-A, n.º 12</t>
  </si>
  <si>
    <t>Regime aplicável às entidades licenciadas na Zona Franca da Madeira a partir de 1 de janeiro de 2015 - limitação de 80%</t>
  </si>
  <si>
    <t>CIUC - 5º, nº 1 f)</t>
  </si>
  <si>
    <t>Veículos da categoria B que possuam um nível de emissão de CO2 NEDC até 180 g/km ou um nível de emissão de CO2 WLTP até 205 g/km e veículos da categoria A, que se destinem ao serviço de aluguer com condutor (letra 'T') ou ao transporte em táxi.</t>
  </si>
  <si>
    <t>CIUC - 5º, nº 1 e)</t>
  </si>
  <si>
    <t>Veículos não motorizados, exclusivamente elétricos ou movidos a energias renováveis não combustíveis, veículos especiais de mercadorias sem capacidade de transporte, ambulâncias e veículos dedicados ao transporte de doentes nos termos da regulação aplicável, veículos funerários e tratores agrícolas</t>
  </si>
  <si>
    <t>CIUC - 5º, nº 2 a)</t>
  </si>
  <si>
    <t>Pessoas com deficiência cujo grau de incapacidade seja &gt;= a 60 % em relação a veículos da categoria B que possuam um nível de emissão de CO2 até 180 g/km ou a veículos das categorias A e E.</t>
  </si>
  <si>
    <t>CIUC - 5º, nº 2 b)</t>
  </si>
  <si>
    <t>Instituições particulares de solidariedade social</t>
  </si>
  <si>
    <t>CIUC - 5º, nº 8 b)</t>
  </si>
  <si>
    <t>Veículos das categorias C e D que efetuem transporte exclusivamente na área territorial de uma região autónoma</t>
  </si>
  <si>
    <t>IMT</t>
  </si>
  <si>
    <t>CF.01</t>
  </si>
  <si>
    <t>CIMT - 6º, c)</t>
  </si>
  <si>
    <t>Acordo entre o Estado e quaisquer pessoas, de direito público ou privado, que são mantidas nos termos da respetiva lei</t>
  </si>
  <si>
    <t>CIMT - 6º, m)</t>
  </si>
  <si>
    <t>Aquisições por fundos de investimento imobiliário cujas unidades de participação sejam integralmente detidas pelas entidades referidas na alínea a) - Estado, Regiões Autónomas, autarquias locais e associações e federações de municípios de direito público, e seus serviços, estabelecimentos e organismos, compreendidos os institutos públicos, sem carácter empresarial e ainda pessoas coletivas de utilidade pública administrativa e de mera utilidade pública</t>
  </si>
  <si>
    <t>DL 294/2009 - 31º, nº 7</t>
  </si>
  <si>
    <t>Arrendamento Rural - Transmissões onerosas de prédios rústicos a favor dos respetivos arrendatários</t>
  </si>
  <si>
    <t>EBF - 16º, nº 2</t>
  </si>
  <si>
    <t>Fundos de Pensões e equiparáveis</t>
  </si>
  <si>
    <t>CIMT - 7º</t>
  </si>
  <si>
    <t>Aquisição de prédios para revenda por sujeitos passivos que exerçam essa atividade</t>
  </si>
  <si>
    <t xml:space="preserve">EBF - 60º, nº 1 a)  </t>
  </si>
  <si>
    <t>Reorganização de empresas em resultado de operações de reestruturação ou de acordos de cooperação</t>
  </si>
  <si>
    <t>CF.04.F</t>
  </si>
  <si>
    <t>DL 275/1993 - 61º</t>
  </si>
  <si>
    <t>Transmissão do direito real de habitação periódica</t>
  </si>
  <si>
    <t>DL 311/1982 -  3º</t>
  </si>
  <si>
    <t>Transmissão por compra do locatário, no termo da vigência do contrato de locação financeira e realizada nas condições nele estabelecidas, da propriedade ou do direito de superfície constituído</t>
  </si>
  <si>
    <t>DL 53/2004 - 270º, nº 2</t>
  </si>
  <si>
    <t>Insolvência e recuperação de empresas - Atos de venda, permuta ou cessão da empresa integrados no âmbito de plano de insolvência, de pagamentos ou de recuperação ou praticados no âmbito da liquidação da massa insolvente</t>
  </si>
  <si>
    <t>EBF - 66º-A, nº 8</t>
  </si>
  <si>
    <t>Aquisição de direitos sobre imóveis destinados à sede e ao exercício das atividades que constituam o objeto social das cooperativas</t>
  </si>
  <si>
    <t>DL 53/2004 - 270º, nº 1</t>
  </si>
  <si>
    <t>Insolvência e recuperação de empresas - Transmissões de imóveis integradas em planos de insolvência, de pagamentos ou de recuperação</t>
  </si>
  <si>
    <t>EBF - 59º-D, nº 2</t>
  </si>
  <si>
    <t>Aquisições onerosas de prédios rústicos que correspondam a áreas florestais abrangidas por ZIF ou de prédios contíguos aos mesmos</t>
  </si>
  <si>
    <t>EBF - 45º, nº 2 c)</t>
  </si>
  <si>
    <t>Aquisição de prédio urbano destinado exclusivamente a habitação própria e permanente, na 1ª transmissão onerosa do prédio reabilitado, quando localizado em área de reabilitação urbana</t>
  </si>
  <si>
    <t xml:space="preserve">Regime aprovado artº102
Lei 64-A/2008
Remissão artº71º/6 EBF                                            </t>
  </si>
  <si>
    <t>FNRE - Aquisição para arrendamento habitacional</t>
  </si>
  <si>
    <t>EBF - 45º-A, nº2 b)</t>
  </si>
  <si>
    <t>Prédios urbanos adquiridos, reabilitados ou construídos para afetação ao Programa de Apoio ao Arrendamento</t>
  </si>
  <si>
    <t>CIMT - 6º, d)</t>
  </si>
  <si>
    <t>CIMT - 6º, g)</t>
  </si>
  <si>
    <t>Aquisições prédios classificados como de interesse nacional, de interesse público ou de interesse municipal</t>
  </si>
  <si>
    <t>CIMT - 6º, e)</t>
  </si>
  <si>
    <t>Instituições particulares de solidariedade social e entidades equiparadas</t>
  </si>
  <si>
    <t>CIMT -  17º, nº 1 a)</t>
  </si>
  <si>
    <t>Aquisição de prédio urbano destinado exclusivamente a habitação própria e permanente</t>
  </si>
  <si>
    <t xml:space="preserve">CIMT - 9º, n.º 2                                                     </t>
  </si>
  <si>
    <t>IMT JOVEM - Exclusivamente para HPP</t>
  </si>
  <si>
    <t>CT.9 Outros</t>
  </si>
  <si>
    <t>Lei 73/2013 - 16º, nº 2</t>
  </si>
  <si>
    <t>Regime Financeiro das Autarquias Locais e das Entidades Intermunicipais (RFALEI) - Isenção total concedida pela assembleia municipal</t>
  </si>
  <si>
    <t>IMI</t>
  </si>
  <si>
    <t>CIMI - 9º, nº 1 d)</t>
  </si>
  <si>
    <t>Terreno para construção que tenha passado a figurar no inventário de uma empresa que tenha por objeto a construção de edifícios para venda</t>
  </si>
  <si>
    <t>CIMI - 9º, nº 1 e)</t>
  </si>
  <si>
    <t>Prédio que tenha passado a figurar no inventário de uma empresa que tenha por objeto a sua venda</t>
  </si>
  <si>
    <t>EBF - 47º, nº 1</t>
  </si>
  <si>
    <t>Prédios integrados em empreendimentos a que tenha sido atribuída a utilidade turística</t>
  </si>
  <si>
    <t>Regime Financeiro das Autarquias Locais e das Entidades Intermunicipais (RFALEI) - Benefícios Fiscais concedidos por assembleia municipal</t>
  </si>
  <si>
    <t>EBF -  66º-A, nº 9</t>
  </si>
  <si>
    <t>Direitos sobre imóveis destinados à sede e ao exercício do objeto social das cooperativas</t>
  </si>
  <si>
    <t>RFALEI-Outros</t>
  </si>
  <si>
    <t>EBF - 46º, nº 1</t>
  </si>
  <si>
    <t>Prédios urbanos habitacionais construídos, ampliados, melhorados ou adquiridos a título oneroso, destinados à habitação própria e permanente do sujeito passivo ou agregado familiar desde que o VP não exceda 125.000€ e cujo rendimento rendimento bruto total, para efeitos de IRS, no ano anterior, não seja superior a 153.300€</t>
  </si>
  <si>
    <t>EBF - 45º, nº 2 a)</t>
  </si>
  <si>
    <t>Prédios urbanos objeto de reabilitação urbanística</t>
  </si>
  <si>
    <t>EBF - 44º, nº 1 p)</t>
  </si>
  <si>
    <t>Prédios exclusivamente afetos à atividade de abastecimento público de água às populações, de saneamento de águas residuais urbanas e de sistemas municipais de gestão de resíduos urbanos</t>
  </si>
  <si>
    <t>EBF - 44º, nº 1 c)</t>
  </si>
  <si>
    <t>Edifícios exclusivamente destinados ao culto das associações ou organizações religiosas</t>
  </si>
  <si>
    <t>EBF - 44º, nº 1 e)</t>
  </si>
  <si>
    <t>Prédios destinados diretamente à realização dos fins das pessoas coletivas de utilidade publica administrativa e de mera utilidade publica</t>
  </si>
  <si>
    <t>EBF - 44º, nº 1 h)</t>
  </si>
  <si>
    <t>Prédios destinados diretamente à realização dos fins dos estabelecimentos de ensino particular integrados no sistema educativo</t>
  </si>
  <si>
    <t>EBF - 44º, nº 1 o)</t>
  </si>
  <si>
    <t>Entidades públicas empresariais responsáveis pela rede pública de escolas</t>
  </si>
  <si>
    <t>EBF - 44º, nº 1 f)</t>
  </si>
  <si>
    <t>Prédios destinados diretamente à realização dos fins das instituições particulares de solidariedade social e equiparados</t>
  </si>
  <si>
    <t>CIMI - 11º-A, nº 1 a 9</t>
  </si>
  <si>
    <t>Prédios de reduzido valor patrimonial destinados a habitação própria e permanente de sujeitos passivos com baixos rendimentos</t>
  </si>
  <si>
    <t>CIMI - 11º-A, nº 10</t>
  </si>
  <si>
    <t>Prédios de reduzido valor patrimonial se o sujeito passivo for uma herança indivisa, relativamente aos prédios urbanos que estejam efetivamente afetos a habitação permanente dos herdeiros, com baixos rendimentos</t>
  </si>
  <si>
    <t>Prédios detidos pelas Misericórdias</t>
  </si>
  <si>
    <t>CIMI - 112º-A</t>
  </si>
  <si>
    <t>Dedução pelo número de dependentes a cargo a aplicar à habitação própria e permanente</t>
  </si>
  <si>
    <t>CIMI - 112º, nº 6</t>
  </si>
  <si>
    <t>Áreas territoriais objeto de operações de reabilitação urbana ou combate à desertificação (a conceder pelo município)</t>
  </si>
  <si>
    <t>EBF - 40º, nº 1</t>
  </si>
  <si>
    <t>Lucros derivados de obras ou trabalhos das infraestruturas comuns NATO a realizar em território português por empreiteiros ou arrematantes, nacionais ou estrangeiros</t>
  </si>
  <si>
    <t>EBF - 41º-B, nº 12 e 13 a)</t>
  </si>
  <si>
    <t>Interioridade e Regiões Autónomas - Rendas com imóveis</t>
  </si>
  <si>
    <t>EBF - 43º-A, nº 1</t>
  </si>
  <si>
    <t>Investimentos elegíveis no âmbito do Programa Semente</t>
  </si>
  <si>
    <t>EBF - 32º-A, nº 5</t>
  </si>
  <si>
    <t>Valor investido por sócios da sociedade por quotas unipessoais ICR</t>
  </si>
  <si>
    <t>EBF - 71º, nº 4</t>
  </si>
  <si>
    <t>Encargos suportados pelo proprietário relacionados com a reabilitação de imóveis descritos no nº 4 do artº 71º do EBF</t>
  </si>
  <si>
    <t>CIRS - 73º, nº 11</t>
  </si>
  <si>
    <t>Tributação autónoma de viaturas ligeiras de passageiros movidas a GPL ou GNV</t>
  </si>
  <si>
    <t>EBF - 32º, nº 2 ; 32º-A, nº 1</t>
  </si>
  <si>
    <t>Mais e menos valias realizadas pelas SGPS, pelas SCR e pelos ICR de partes de capital</t>
  </si>
  <si>
    <t>EBF - 52º</t>
  </si>
  <si>
    <t xml:space="preserve">Entidades gestoras de denominações de origem e indicações geográficas​ </t>
  </si>
  <si>
    <t>DL 43335/1960 - 67º</t>
  </si>
  <si>
    <t>Concessionários nacionais de produção hidroelétrica e termoelétrica e de transporte e grande distribuição de energia elétrica - Regime fiscal das concessões do Estado no âmbito da política nacional de eletrificação</t>
  </si>
  <si>
    <t>Outros</t>
  </si>
  <si>
    <t>Outros fundos isentos definitivamente</t>
  </si>
  <si>
    <t>Outros fundos isentos temporariamente</t>
  </si>
  <si>
    <t>Outras isenções temporárias</t>
  </si>
  <si>
    <t>DL 165/2013 - 25º A</t>
  </si>
  <si>
    <t>Resultados líquidos dos períodos realizados e contabilizados separadamente pela entidade central de armazenagem nacional, na gestão das reservas estratégicas de produtos de petróleo bruto e de produtos de petróleo</t>
  </si>
  <si>
    <t>EBF - 71º, nº 1</t>
  </si>
  <si>
    <t>Rendimentos obtidos por fundos de investimento imobiliário em reabilitação urbana</t>
  </si>
  <si>
    <t>EBF - 74º-A</t>
  </si>
  <si>
    <t>Transferência de imóveis de alojamento local para arrendamento</t>
  </si>
  <si>
    <t>CIRC - 14º, nº 2</t>
  </si>
  <si>
    <t>Empreiteiros ou arrematantes, nacionais ou estrangeiros, relativamente aos lucros derivados de obras e trabalhos das infraestruturas comuns NATO a realizar em território português</t>
  </si>
  <si>
    <t>RAR 38/1995 - XI</t>
  </si>
  <si>
    <t>Lucros derivados das obras e trabalhos na Base das Lajes e instalações de apoio</t>
  </si>
  <si>
    <t>CF. 04 A</t>
  </si>
  <si>
    <t>Lei 75-B/2020 - 400º, nº 1</t>
  </si>
  <si>
    <t>Majoração das despesas elegíveis, incorridas nos períodos de 2021 e 2022, no âmbito de participação conjunta em projetos de promoção externa</t>
  </si>
  <si>
    <t>CF. 08</t>
  </si>
  <si>
    <t>Lei 75-B/2020 - 397º
Lei 12/2022 - 315º</t>
  </si>
  <si>
    <t>Majorações aplicadas aos donativos relativos ao mecenato cultural extraordinário para 2021</t>
  </si>
  <si>
    <t>EBF - 22º, nº 14 b)</t>
  </si>
  <si>
    <t>Rendimentos de unidades de participação em fundos, auferidos por sujeitos passivos de IRC que exerçam a título principal uma atividade comercial, industrial ou agrícola</t>
  </si>
  <si>
    <t>Lei 75-B/2020 - 404º, nº 3 e 4
Lei 12/2022 - 316º, nº 1</t>
  </si>
  <si>
    <t>Majoração das despesas com aquisição de bens e serviços diretamente necessários para a implementação da submissão do SAFT-PT relativo à contabilidade, do código QR e do ATCUD</t>
  </si>
  <si>
    <t>CIRC - 75º, nº 5</t>
  </si>
  <si>
    <t>Transmissibilidade de prejuízos fiscais - Do estabelecimento estável situado em território português</t>
  </si>
  <si>
    <t>EBF - 36º-A, nº 10 e 11</t>
  </si>
  <si>
    <t>Lucros e juros pagos aos sócios pelas sociedades licenciadas para operar na Zona Franca da Madeira a partir de 2015-01-01 até 2026-12-31</t>
  </si>
  <si>
    <t>EBF - 43º</t>
  </si>
  <si>
    <t>Interioridade - Empresas que exerçam atividade nas áreas do interior, designadas "áreas beneficiárias" - regime transitório</t>
  </si>
  <si>
    <t>EBF - 41º-B, nº 6</t>
  </si>
  <si>
    <t>Majoração dos encargos correspondentes à criação líquida de postos de trabalho</t>
  </si>
  <si>
    <t>EBF - 59º-I, nº 1</t>
  </si>
  <si>
    <t>Gastos ou perdas em 110%, relativos a obras de conservação e manutenção dos prédios afetos a lojas com história</t>
  </si>
  <si>
    <t>EBF - 32º - E</t>
  </si>
  <si>
    <t xml:space="preserve">Majoração dos gastos com a admissão à negociação em mercado regulamentado dos valores mobiliários, suportados pelos sujeitos passivos elegíveis 
</t>
  </si>
  <si>
    <t>EBF - 59º-E</t>
  </si>
  <si>
    <t>Despesas de certificação biológica de explorações com produção em modo biológico</t>
  </si>
  <si>
    <t>EBF - 59º-J</t>
  </si>
  <si>
    <t>Gastos e perdas considerados em 120%, relativo a depreciações fiscalmente aceites de elementos do ativo fixo tangível correspondente a embarcações eletrossolares ou exclusivamente elétricas</t>
  </si>
  <si>
    <t>DL 68/2019 - 20º, nº 1</t>
  </si>
  <si>
    <t>Rendimentos prediais resultantes de contratos de arrendamento ou subarrendamento habitacional enquadrados no Programa de Arrendamento Acessível</t>
  </si>
  <si>
    <t>EBF - 71º-A nº 3</t>
  </si>
  <si>
    <t>Incentivos ao arrendamento habitacional a custos acessíveis e para alojamento estudantil</t>
  </si>
  <si>
    <t>EBF - 71º-A nº 7</t>
  </si>
  <si>
    <t>Incentivos à venda de imóveis ao Estado</t>
  </si>
  <si>
    <t xml:space="preserve">CF.07
</t>
  </si>
  <si>
    <t>CIRC - 43º, nº16</t>
  </si>
  <si>
    <t xml:space="preserve">Majoração dos gastos suportados com contratos de seguros de saúde ou doença
</t>
  </si>
  <si>
    <t>EBF - 54º, nº 2</t>
  </si>
  <si>
    <t>Importâncias investidas pelos clubes desportivos em novas infraestruturas, não provenientes de subsídios</t>
  </si>
  <si>
    <t>EBF - 62º-A</t>
  </si>
  <si>
    <t>Donativos atribuídos no âmbito do mecenato científico</t>
  </si>
  <si>
    <t>EBF - 66º-A, nº 7</t>
  </si>
  <si>
    <t>Aplicação da reserva para educação e formação cooperativas</t>
  </si>
  <si>
    <t>EBF - 19º-A</t>
  </si>
  <si>
    <t>Fluxos financeiros prestados por investidores sociais - majoração dos gastos ou perdas em 30%</t>
  </si>
  <si>
    <t>CIRC - 43º, nº 15</t>
  </si>
  <si>
    <t>Majoração dos gastos suportados com a aquisição de passes sociais em benefício do pessoal</t>
  </si>
  <si>
    <t>EBF - 35º, nº 6, 36º, nº 5 e 36º-A, nº 6</t>
  </si>
  <si>
    <t>Rendimentos das entidades licenciadas na Zona Franca da Madeira e Zona Franca da ilha de Santa Maria</t>
  </si>
  <si>
    <t>DLR 2/1999/A - 6º</t>
  </si>
  <si>
    <t xml:space="preserve">Lucros reinvestidos na RAA </t>
  </si>
  <si>
    <t>EBF - 36º-A, nº 6</t>
  </si>
  <si>
    <t>Entidades licenciadas para operar na Zona Franca industrial da Madeira a partir de 2015-01-01 até 2026-12-31</t>
  </si>
  <si>
    <t>Outras deduções à coleta</t>
  </si>
  <si>
    <t>Rendimentos das entidades licenciadas para operar na Zona Franca da Madeira a partir de 2015-01-01 até 2026-12-31 - Derrama municipal</t>
  </si>
  <si>
    <t>DLR 21/2016/A - 2º</t>
  </si>
  <si>
    <t>Derrama regional em vigor na Região Autónoma dos Açores</t>
  </si>
  <si>
    <t>DLR 28-A/2021/M - 19º-A</t>
  </si>
  <si>
    <t>Benefícios fiscais aplicáveis aos territórios do Interior (R. A. Madeira)</t>
  </si>
  <si>
    <t>Outras Reduções de Taxa</t>
  </si>
  <si>
    <t>CIRC - 88º, nº 19</t>
  </si>
  <si>
    <t>CIRC - 92º</t>
  </si>
  <si>
    <t>Resultado da liquidação (correção a outros desagravamentos fiscais)</t>
  </si>
  <si>
    <t>EBF - 59º-H</t>
  </si>
  <si>
    <t>Encargos com viaturas, dos sujeitos passivos no exercício da atividade cinematográfica e audiovisual desenvolvida com apoio do FATC</t>
  </si>
  <si>
    <t>Lei 19/2003 - 10º, nº 1 g) e h)</t>
  </si>
  <si>
    <t>Partidos Políticos - Aquisição e transmissão de bens e serviços que visem difundir a sua mensagem política e/ou inseridas em iniciativas especiais de angariação de fundos em seu proveito exclusivo</t>
  </si>
  <si>
    <t>DL 84/2017 - 2º, nº 1, e)</t>
  </si>
  <si>
    <t>Restituição de IVA do montante equivalente a 50% do IVA suportado e não dedutível com as despesas relativas à organização de congressos, feiras, exposições, seminários, conferências e similares para as entidades com a CAE principal «82300 - Organização de feiras, congressos e outros eventos similares»</t>
  </si>
  <si>
    <t>CIEC - 79º, nº 2</t>
  </si>
  <si>
    <t>Bebidas espirituosas  produzidas e declaradas para consumo por pequenas destilarias</t>
  </si>
  <si>
    <t>CIEC - 87º-B, nº 2 b)</t>
  </si>
  <si>
    <t>Bebidas não alcoólicas quando utilizadas para pesquisa, controle de qualidade e testes de sabor</t>
  </si>
  <si>
    <t>CIEC - 87º-B, nº 2 a)</t>
  </si>
  <si>
    <t>Bebidas não alcoólicas quando utilizadas em processos de fabrico ou como matéria-prima de outros produtos</t>
  </si>
  <si>
    <t>CIEC - 67º, nº 1 h)</t>
  </si>
  <si>
    <t>Bebidas alcoólicas e álcool utilizado no fabrico de produtos agroalimentares desde que se trate de vinhos modificados</t>
  </si>
  <si>
    <t>CIEC - 67º, nº 1 e)</t>
  </si>
  <si>
    <t>Bebidas alcoólicas e álcool para fins científicos ou ensaios de produção ou como amostras para análise</t>
  </si>
  <si>
    <t>CIEC - 67º, nº 1 f)</t>
  </si>
  <si>
    <t>Bebidas alcoólicas e álcool utilizados em processos de fabrico, desde que o produto final não contenha álcool</t>
  </si>
  <si>
    <t>Lei 19/2003 - 10º, nº 1 f)</t>
  </si>
  <si>
    <t>Partidos Políticos</t>
  </si>
  <si>
    <t>DL 43/1976 - 15º, nº 4</t>
  </si>
  <si>
    <t>Deficientes das Forças Armadas</t>
  </si>
  <si>
    <t xml:space="preserve">CISV - 52º, nº 1 </t>
  </si>
  <si>
    <t>Veículos para transporte coletivo dos utentes com lotação de 9 lugares, adquiridos em estado novo</t>
  </si>
  <si>
    <t xml:space="preserve">CISV - 53º, nº 3 </t>
  </si>
  <si>
    <t>Automóveis ligeiros de passageiros e de utilização mista que se destinem ao serviço de táxis, adaptados ao acesso e transporte de pessoas com deficiência</t>
  </si>
  <si>
    <t>CISV - 53º, nº 6</t>
  </si>
  <si>
    <t>Automóveis ligeiros de passageiros que se destinem ao exercício de atividades de aluguer sem condutor quando adaptadas ao acesso e transporte de pessoas com deficiência</t>
  </si>
  <si>
    <t>CISV - 7º, nº 4</t>
  </si>
  <si>
    <t>Componente ambiental negativa na componente cilindrada</t>
  </si>
  <si>
    <t>Lei 82-D/2014 - 25º, nº 1</t>
  </si>
  <si>
    <t>Aquisição de veículo híbrido plug-in novo</t>
  </si>
  <si>
    <t xml:space="preserve">CISV - 53º, nº 5 </t>
  </si>
  <si>
    <t>Automóveis ligeiros de passageiros e de utilização mista novos que se destinem ao exercício de atividades de aluguer sem condutor</t>
  </si>
  <si>
    <t>CISV - 9º, nº 1 d)</t>
  </si>
  <si>
    <t>Automóveis ligeiros de mercadorias, de caixa fechada, que não apresentem cabina integrada na carroçaria, com peso bruto de 3500kg, lotação superior a 3 lugares, incluindo o do condutor, sem tração às quatro rodas.</t>
  </si>
  <si>
    <t>CISV - 8º, nº 1 a)</t>
  </si>
  <si>
    <t>Automóveis ligeiros de passageiros que se apresentem equipados com motores híbridos</t>
  </si>
  <si>
    <t xml:space="preserve">CISV - 8º, nº 1 c) </t>
  </si>
  <si>
    <t>Automóveis ligeiros de passageiros, que utilizem exclusivamente gás natural</t>
  </si>
  <si>
    <t>CISV - 8º, nº 2</t>
  </si>
  <si>
    <t>Veículos fabricados antes de 1970</t>
  </si>
  <si>
    <t>CISV - 57º-A, nº 1</t>
  </si>
  <si>
    <t>Automóveis ligeiros de passageiros com lotação superior a 5 lugares adquiridos por famílias numerosas</t>
  </si>
  <si>
    <t>CFI -  8º, d)</t>
  </si>
  <si>
    <t>Investimento de natureza contratual - Isenção</t>
  </si>
  <si>
    <t>DL 336/1989 - 8º</t>
  </si>
  <si>
    <t>Sociedades de agricultura de grupo</t>
  </si>
  <si>
    <t xml:space="preserve">CIS - 7º, nº 1 m)             </t>
  </si>
  <si>
    <t>Reporte de valores mobiliários ou direitos equiparados realizados em bolsa de valores</t>
  </si>
  <si>
    <t>DL 314/2000 - 1º, nº 1 c)</t>
  </si>
  <si>
    <t>Sociedades gestoras das intervenções previstas no programa POLIS</t>
  </si>
  <si>
    <t>DL 162/2014 - 23º, nº 1 d)</t>
  </si>
  <si>
    <t>nCFI - RFAI - Aquisições de prédios que constituam aplicações relevantes</t>
  </si>
  <si>
    <t>DL 162/2014 - 8º, nº 1 d)</t>
  </si>
  <si>
    <t>nCFI - Regime dos benefícios fiscais contratuais ao investimento produtivo - Atos ou contratos necessários à realização do projeto de investimento</t>
  </si>
  <si>
    <t>EBF - 59º-G, nº 9 e nº 15</t>
  </si>
  <si>
    <t>Operações de crédito concedido a EGF e por estas utilizado, bem como os juros decorrentes dessas operações</t>
  </si>
  <si>
    <t>DL 109/2020 - 2º</t>
  </si>
  <si>
    <t>Apólices de seguros de crédito à exportação, apólices de seguros caução e garantias bancárias na ordem externa - no âmbito do COVID</t>
  </si>
  <si>
    <t xml:space="preserve">Lei 70/2021, Conjugada Lei 12/2022 </t>
  </si>
  <si>
    <t>Moratórias para cobrir necessidades de liquidez, nos casos em que a titularidade do encargo do imposto</t>
  </si>
  <si>
    <t>CIS - 7.º, n.º 1, al. x), 1ª parte</t>
  </si>
  <si>
    <t>As garantias prestadas pelo Estado, direta ou indiretamente, no âmbito de instrumentos de direito internacional</t>
  </si>
  <si>
    <t>CIS - 7.º, n.º 1, al. x), 2ª parte</t>
  </si>
  <si>
    <t>As garantias prestadas pelo Estado, direta ou indiretamente, no âmbito das apólices de seguros referidas nas alíneas v) e w), emitidas, no caso das apólices de seguros, nos termos do artigo 15.º e seguintes do Decreto-Lei n.º 183/88, de 24 de maio, na sua redação atual.</t>
  </si>
  <si>
    <t>DL 219/2001 - 6º</t>
  </si>
  <si>
    <t>Operações de titularização de créditos</t>
  </si>
  <si>
    <t>DL 377/1990 - 4º</t>
  </si>
  <si>
    <t>Reforma Agrária - Operações de liquidação de sociedades</t>
  </si>
  <si>
    <t>DL 137-A/2009 - 15, nº 4, c)</t>
  </si>
  <si>
    <t>CP - Comboios de  Portugal</t>
  </si>
  <si>
    <t xml:space="preserve">EBF - 33º, nº 11                      </t>
  </si>
  <si>
    <t>Documentos, livros, papeis, contratos, operações, atos e produtos previstos na tabela geral respeitantes a entidades licenciadas nas Zonas Francas da Madeira e da ilha de Santa Maria e às empresas concessionárias</t>
  </si>
  <si>
    <t>Lei 111/2015 - 51º, nº 2</t>
  </si>
  <si>
    <t>Estruturação fundiária - Transmissões, aquisição e compra ou permuta de prédios rústicos</t>
  </si>
  <si>
    <t xml:space="preserve">CIS - 7º, nº 1 d)             </t>
  </si>
  <si>
    <t>Garantias inerentes a operações de entidade gestora de mercados regulamentados ou sancionada no exercício de poder legal</t>
  </si>
  <si>
    <t>Lei 19/2003 - 10º, nº 1 a)</t>
  </si>
  <si>
    <t xml:space="preserve">CIS - 7º, nº 1 n)             </t>
  </si>
  <si>
    <t>Crédito concedido por meio de conta poupança ordenado</t>
  </si>
  <si>
    <t>EBF - 59º-D, nº 3</t>
  </si>
  <si>
    <t>Aquisições onerosas de prédios rústicos destinados à exploração florestal que sejam confinantes com outros submetidos a plano de gestão florestal</t>
  </si>
  <si>
    <t xml:space="preserve">CIS - 7º, nº 1 u)           </t>
  </si>
  <si>
    <t>Constituição de garantias a favor do Estado ou das instituições de segurança social, no âmbito da aplicação do artigo 196.º do Código de Procedimento e de Processo Tributário e do Decreto-Lei n.º 42/2001, de 9 de fevereiro</t>
  </si>
  <si>
    <t xml:space="preserve">Anexo Q </t>
  </si>
  <si>
    <t xml:space="preserve">CIS - 7º, nº 1 j)             </t>
  </si>
  <si>
    <t>Mútuos de crédito à habitação até ao montante do capital em dívida, quando resulte mudança do credor hipotecário</t>
  </si>
  <si>
    <t>Lei 24-D/2022 - 242º, n.º 1, al. a)</t>
  </si>
  <si>
    <t>Alteração do prazo da qual resulte imposto a pagar, em função do diferencial de taxa aplicável, relativamente aos mútuos constituídos no âmbito do regime legal do crédito à habitação e até ao montante do capital em dívida .</t>
  </si>
  <si>
    <t>Lei 24-D/2022 - 242º, n.º 1, al. b)</t>
  </si>
  <si>
    <t>Prorrogação do prazo, relativamente aos mútuos constituídos no âmbito do regime legal do crédito à habitação e até ao montante do capital em dívida.</t>
  </si>
  <si>
    <t>Lei 24-D/2022 - 242º, n.º 1, al. c)</t>
  </si>
  <si>
    <t>Celebração de um novo contrato de crédito, no âmbito do regime legal do crédito à habitação, para refinanciamento da dívida, relativamente aos mútuos constituídos no âmbito do regime legal do crédito à habitação e até ao montante do capital em dívida.</t>
  </si>
  <si>
    <t>Lei 24-D/2022 - 242º, n.º 2, 1.ª parte</t>
  </si>
  <si>
    <t>Garantias prestadas que sejam destinadas às operações previstas na alínea c) do n.º 1 do artigo 242.º da Lei n.º 24-D/2022, de 30 de dezembro – celebração de um novo contrato de crédito, no âmbito do regime legal do crédito à habitação, para refinanciamento da dívida –, quando o imposto do selo constitua encargo dos respetivos mutuários .</t>
  </si>
  <si>
    <t xml:space="preserve">Lei 24-D/2022 - 242º, n.º 2, 2.ª parte, </t>
  </si>
  <si>
    <t>Garantias prestadas que sejam destinadas às operações previstas na alínea j) do n.º 1 do artigo 7.º do Código do Imposto do Selo, quando o imposto do selo constitua encargo dos respetivos mutuários .</t>
  </si>
  <si>
    <t xml:space="preserve">Lei 64-A/2008
Remissão artº 71º/6 EBF </t>
  </si>
  <si>
    <t>Lei n.º 20/2023 - 8.º</t>
  </si>
  <si>
    <t>Garantias de Estado emitidas no âmbito do Compacto para o Financiamento do Desenvolvimento dos Países Africanos de Língua Portuguesa (Lei n.º 4/2006, de 21/02) - aplicação do disposto na alínea x) do n.º 1 do art.7.º do CIS</t>
  </si>
  <si>
    <t>AU - 145º</t>
  </si>
  <si>
    <t>Transferência de ativos no âmbito de Medidas de Resolução</t>
  </si>
  <si>
    <t xml:space="preserve">Lei 82/2023- 251º
Lei 82/2023 - 285º, nº1
DL 91/2023 - 16º, nº1
</t>
  </si>
  <si>
    <t>Factos previstos na verba 17.1 da TGIS, no âmbito das operações de fixação temporária da prestação e capitalização dos montantes diferidos no valor do empréstimo ao abrigo do Decreto-Lei n.º 91/2023, de 11 de outubro.</t>
  </si>
  <si>
    <t xml:space="preserve">EBF - Art.º 24.º - A, n.º 4 </t>
  </si>
  <si>
    <t>Organismos de investimento coletivo que se enquadrem no último escalão da tabela prevista no n.º 2 do art.º 24.º - A do EBF - redução em 25 % da taxa prevista na verba 29.2 da TGIS</t>
  </si>
  <si>
    <t>CIS - 6º, nº 3</t>
  </si>
  <si>
    <t xml:space="preserve">Garantia pessoal do Estado prestada através da Direção-Geral do Tesouro e Finanças (DGTF) a instituições de crédito com vista à viabilização de concessão de crédito à habitação própria e permanente a jovens até aos 35 </t>
  </si>
  <si>
    <t>DL 307/1971 - 10º , nº1 a)</t>
  </si>
  <si>
    <t>Universidade Católica Portuguesa</t>
  </si>
  <si>
    <t xml:space="preserve">CIS - 6º, b)                                                              </t>
  </si>
  <si>
    <t>Instituições de segurança social</t>
  </si>
  <si>
    <t xml:space="preserve">CIS - 7º, nº 1 p)             </t>
  </si>
  <si>
    <t>Jogo do bingo e os jogos organizados por instituições de solidariedade social e outras pessoas coletivas que desempenhem fins de caridade, assistência ou de beneficência</t>
  </si>
  <si>
    <t>Lei nº 9/1997 - 6º, nº 1, g)</t>
  </si>
  <si>
    <t>Associações Representativas das Famílias</t>
  </si>
  <si>
    <t>Lei 39-B/1994 - 35º</t>
  </si>
  <si>
    <t>Observatório Europeu da Droga e da Toxicodependência</t>
  </si>
  <si>
    <t>DL 423/1983 - 20º, nº 1</t>
  </si>
  <si>
    <t>Aquisições de prédios com destino à instalação de empreendimentos qualificados de utilidade turística</t>
  </si>
  <si>
    <t>CIUC - 5º, nº 1 d)</t>
  </si>
  <si>
    <t>Veículos das categorias A, C, D e E que, tendo mais de 30 anos e sendo considerados de interesse histórico pelas entidades competentes, só ocasionalmente sejam objeto de uso e não efetuem deslocações anuais superiores a 500 quilómetros.</t>
  </si>
  <si>
    <t>CIUC - 5º, nº 8 c)</t>
  </si>
  <si>
    <t>Veículos das categorias C, com peso bruto &gt; 3500Kg, cujos SP exerçam a título principal a atividade de diversão itinerante ou das artes de espetáculo</t>
  </si>
  <si>
    <t>DL 374/2007 - 8º, nº5</t>
  </si>
  <si>
    <t>Imóveis destinados ao domínio público do estado: EP - Estradas de Portugal, SA</t>
  </si>
  <si>
    <t>DL 314/2000 - 1º, nº 1 b)</t>
  </si>
  <si>
    <t>DL 162/2014 - 23º-A</t>
  </si>
  <si>
    <t>nCFI - RFAI - Apoio a investimento realizado na área do município (a conceder pelo município)</t>
  </si>
  <si>
    <t>CFI - Artº 8º, nº 2 1)</t>
  </si>
  <si>
    <t>DL 165/1986 - 6º, d)</t>
  </si>
  <si>
    <t>Zona Franca da Madeira - Entidades que participem no Capital Social da empresa instalada</t>
  </si>
  <si>
    <t>Lei 111/2015-51º,nº2</t>
  </si>
  <si>
    <t>CIMT - 6º, h)</t>
  </si>
  <si>
    <t>Aquisições de bens situados nas regiões economicamente mais desfavorecidas, por sociedades comerciais ou civis, que os destinem ao exercício de atividades agrícolas ou industriais consideradas de superior interesse económico e social</t>
  </si>
  <si>
    <t>DL 103/1990 - 51º, nº 1 a)</t>
  </si>
  <si>
    <t>Transmissões resultantes de operações de emparcelamento</t>
  </si>
  <si>
    <t>DL 103/1990 - 51º, nº 1 b)</t>
  </si>
  <si>
    <t>Transmissão de terreno confiante com prédio do adquirente</t>
  </si>
  <si>
    <t>Lei 2/2007 - 12º, nº 2</t>
  </si>
  <si>
    <t>Finanças Locais - Deliberação da assembleia municipal</t>
  </si>
  <si>
    <t>DL 165/1986 - 7º, a)</t>
  </si>
  <si>
    <t>Zona Franca da Madeira - Adquisição de bens imóveis destinados à instalação de empresas</t>
  </si>
  <si>
    <t>DL 308/1991 - 4º</t>
  </si>
  <si>
    <t>Transmissões resultantes da divisão de prédios rústicos em regime de compropriedade - Recuperação urbanística</t>
  </si>
  <si>
    <t>Lei 19/2003 - 10º, nº 1 c)</t>
  </si>
  <si>
    <t>CIMT - 8º, nº 1</t>
  </si>
  <si>
    <t>Aquisição de imóveis por Instituições de crédito em processo de execução, falência ou insolvência, que se destinem à realização de créditos resultantes de empréstimos feitos ou de fianças prestadas</t>
  </si>
  <si>
    <t>CIMT - 8º, nº 2 b)</t>
  </si>
  <si>
    <t>Aquisição de imóveis não destinados exclusivamente à habitação por Instituições de crédito e derivem de atos de dação em cumprimento desde que tenha decorrido mais de 1 ano desde a 1º falta de pagamento</t>
  </si>
  <si>
    <t>Aquisições por Instituições de Crédito - Outro tipo de prédios &gt; 300.000,00 euros</t>
  </si>
  <si>
    <t>CIMT - 8º, nº 2 a)</t>
  </si>
  <si>
    <t>Aquisições por Instituições de Crédito - Habitação com Valor &gt; 300.000,00 euros</t>
  </si>
  <si>
    <t>Aquisições por Instituições de Crédito - Habitação com Valor =&lt; 300.000,00 euros</t>
  </si>
  <si>
    <t>Aquisições por Instituições de Crédito - Outro tipo de prédios =&lt; 300.000,00 euros</t>
  </si>
  <si>
    <t>DL 540/1976 - 7º, nº 1</t>
  </si>
  <si>
    <t>Aquisições de prédios rústicos e urbanos efetuados com empréstimos concedidos ao abrigo da conta emigrante</t>
  </si>
  <si>
    <t>DL 236/1985 -  17º, nº 4 a)</t>
  </si>
  <si>
    <t>Contratos de Desenvolvimento para Habitação (CDH) - Adquirentes das habitações</t>
  </si>
  <si>
    <t>DL 272/1993 - 5º</t>
  </si>
  <si>
    <t>Transmissão de terrenos no âmbito do programa de construção de habitação económica, bem como a primeira compra e venda das habitações que nelas se contruam</t>
  </si>
  <si>
    <t>Lei 53-A/2006 - 5º</t>
  </si>
  <si>
    <t>Transferência de propriedade pelo IGFSS (Instituto de Gestão Financeira da Segurança Social) e IGAPHE (Instituto de Gestão e Alienação de habitações residenciais do Estado)</t>
  </si>
  <si>
    <t>Aquisição de prédio urbano destinado exclusivamente a habitação própria e permanente, …,a afetar a arrendamento para habitação permanente…</t>
  </si>
  <si>
    <t>RGICSF - Art.º 145.º-AU</t>
  </si>
  <si>
    <t>DL 236/1985 -  8º, nº 1 b)</t>
  </si>
  <si>
    <t>Contratos de desenvolvimento para habitação (CDH) - Aquisição de terreno</t>
  </si>
  <si>
    <t>CIMT - 6º, f)</t>
  </si>
  <si>
    <t>Aquisições de bens para fins religiosos por pessoas coletivas religiosas</t>
  </si>
  <si>
    <t>CIMT - 6º, l)</t>
  </si>
  <si>
    <t>Aquisições por museus, bibliotecas, escolas, entidades públicas empresariais gestoras da rede pública de escolas, de cultura científica, artística e de caridade, assistência ou beneficência, de bens destinados aos seus fins estatutários</t>
  </si>
  <si>
    <t>CIMT - 6º, i)</t>
  </si>
  <si>
    <t>Aquisições de bens por associações de cultura física, quando destinados a instalações não utilizáveis normalmente em espetáculos com entradas pagas</t>
  </si>
  <si>
    <t>DL 307/1971 - 10º a)</t>
  </si>
  <si>
    <t>Universidade Católica</t>
  </si>
  <si>
    <t>Lei 62/2007 - 116º</t>
  </si>
  <si>
    <t>Instituições de ensino superior públicas</t>
  </si>
  <si>
    <t>Lei 89/1977 - 1º, b)</t>
  </si>
  <si>
    <t>Transmissão de prédios sitos no perímetro do Parque Nacional da Peneda-Gerês</t>
  </si>
  <si>
    <t>EBF - 44º, nº 1 j)</t>
  </si>
  <si>
    <t>Prédios cedidos gratuitamente pelos respetivos proprietários a entidades públicas isentas de IMI ou a entidades referidas nas alíneas anteriores, para o prosseguimento direto dos respetivos fins</t>
  </si>
  <si>
    <t>EBF - 44º, nº 1 l)</t>
  </si>
  <si>
    <t>Prédios cedidos ao Estado ou outras entidades públicas por sociedades de capitais exclusivamente públicos</t>
  </si>
  <si>
    <t>RFALEI-Serviços Gerais da administração pública</t>
  </si>
  <si>
    <t>RFALEI-Defesa</t>
  </si>
  <si>
    <t>RFALEI-Segurança e ordem pública</t>
  </si>
  <si>
    <t>CF.04</t>
  </si>
  <si>
    <t>RFALEI-Assuntos económicos</t>
  </si>
  <si>
    <t>EBF - 41º, nº 2 b)</t>
  </si>
  <si>
    <t xml:space="preserve"> Investimento de natureza contratual - Prédios utilizados pelo investidor na atividade desenvolvida no quadro do projeto de investimento</t>
  </si>
  <si>
    <t>EBF - 46º, nº 3</t>
  </si>
  <si>
    <t>Prédios construídos de novo, ampliados, melhorados ou adquiridos a título oneroso, quando se trata da primeira transmissão, na parte destinada ao arrendamento para habitação permanente do inquilino</t>
  </si>
  <si>
    <t>DL 314/2000 - 1º, nº 1 a)</t>
  </si>
  <si>
    <t>DL 162/2014 - 8º, n.º 1 b)</t>
  </si>
  <si>
    <t>nCFI - Regime de benefícios fiscais contratuais ao investimento produtivo - Prédios utilizados pelo promotor no âmbito do projeto de investimento</t>
  </si>
  <si>
    <t>DL 162/2014 - 23º, nº 1 b)</t>
  </si>
  <si>
    <t>nCFI - RFAI - Prédios utilizados no âmbito dos investimentos que constituam aplicações relevantes</t>
  </si>
  <si>
    <t>RFALEI-Investimento</t>
  </si>
  <si>
    <t>RFALEI-Poupança</t>
  </si>
  <si>
    <t>RFALEI-Reestruturação empresarial</t>
  </si>
  <si>
    <t>RFALEI-Criação de emprego</t>
  </si>
  <si>
    <t>RFALEI-Investigação e desenvolvimento empresarial</t>
  </si>
  <si>
    <t>EBF - 47º, n.º 3</t>
  </si>
  <si>
    <t>Prédios urbanos afetos ao turismo de habitação</t>
  </si>
  <si>
    <t>RFALEI-Turismo</t>
  </si>
  <si>
    <t>EBF - 69º, nº 2</t>
  </si>
  <si>
    <t>Prédios situados nas áreas de localização empresarial (ALE) adquiridos ou controlados pelas respetivas sociedades gestoras e pelas empresas que neles se situarem</t>
  </si>
  <si>
    <t>EBF - 44º, nº 1 g)</t>
  </si>
  <si>
    <t>Prédios destinados diretamente à realização dos fins das entidades licenciadas, ou que o venham a ser, para operar no âmbito institucional da Zona Franca da Madeira e da ilha de Santa Maria</t>
  </si>
  <si>
    <t>RFALEI-Promoção regional</t>
  </si>
  <si>
    <t>EBF -  59º-D, nº 7</t>
  </si>
  <si>
    <t>Prédios rústicos destinados à exploração florestal submetidos a plano de gestão</t>
  </si>
  <si>
    <t>Prédios rústicos destinados à exploração florestal aderentes a ZIF</t>
  </si>
  <si>
    <t>RFALEI-Indústria</t>
  </si>
  <si>
    <t>Lei 19/2003 - 10º, nº 1 d)</t>
  </si>
  <si>
    <t>EBF - 44º, nº 1 d)</t>
  </si>
  <si>
    <t>Prédios destinados diretamente à realização dos fins das associações sindicais, de agricultores, comerciantes, industriais e de profissionais independentes</t>
  </si>
  <si>
    <t>EBF - 44º, nº 11</t>
  </si>
  <si>
    <t>Acordo entre o Estado e quaisquer pessoas, de direito publico ou privado, mantidas na forma da respetiva lei</t>
  </si>
  <si>
    <t>EBF -  59º, nº 6</t>
  </si>
  <si>
    <t>Terrenos baldios</t>
  </si>
  <si>
    <t>EBF -  66º-A, nº 10</t>
  </si>
  <si>
    <t>Prédios urbanos habitacionais, propriedade de cooperativas de habitação e construção, e por estas cedidas aos seus membros em regime de propriedade coletiva, qualquer que seja a respetiva modalidade desde que destinados à habitação própria e permanente destes -beneficio ARTº 11º-A CIMI</t>
  </si>
  <si>
    <t>Prédios urbanos habitacionais, propriedade de associações de moradores e por estas cedidas aos seus membros em regime de propriedade coletiva, qualquer que seja a respetiva modalidade desde que destinados à habitação própria e permanente destes -  beneficio ARTº 46º EBF</t>
  </si>
  <si>
    <t>Prédios urbanos habitacionais, propriedade de associações de moradores e por estas cedidas aos seus membros em regime de propriedade coletiva, qualquer que seja a respetiva modalidade desde que destinados à habitação própria e permanente destes -  ARTº 11º-A CIMI</t>
  </si>
  <si>
    <t>RFALEI-Proteção do ambiente</t>
  </si>
  <si>
    <t>EBF - 46º, nº 2</t>
  </si>
  <si>
    <t>Arrumos, despensas e garagens de prédios urbanos habitacionais destinados a habitação própria e permanente</t>
  </si>
  <si>
    <t>EBF - 50º</t>
  </si>
  <si>
    <t>Prédios urbanos afetos exclusivamente a parques de estacionamento subterrâneos públicos (a conceder pelo município)</t>
  </si>
  <si>
    <t>EBF - 71º, nº 7</t>
  </si>
  <si>
    <t xml:space="preserve">Prédios urbanos objeto de ações de reabilitação </t>
  </si>
  <si>
    <t>EBF - 46º, nº 4</t>
  </si>
  <si>
    <t>Acréscimo resultante das ampliações ou melhoramentos efetuados</t>
  </si>
  <si>
    <t xml:space="preserve">Lei 64-A/2008 (artº 102º) - 8º, nº 6  </t>
  </si>
  <si>
    <t>Prédios urbanos destinados ao arrendamento para habitação permanente que integrem o património dos FIIAH</t>
  </si>
  <si>
    <t>Prédios urbanos habitacionais, propriedade de cooperativas de habitação e construção, e por estas cedidas aos seus membros em regime de propriedade coletiva, qualquer que seja a respetiva modalidade desde que destinados à habitação própria e permanente destes -beneficio artº 46º EBF</t>
  </si>
  <si>
    <t>RFALEI-Serviços de habitação e desenvolvimento coletivo</t>
  </si>
  <si>
    <t>EBF - 46º, nº 13</t>
  </si>
  <si>
    <t>Prédios urbanos habitacionais construídos, ampliados, melhorados ou adquiridos a título oneroso, destinados à habitação própria do emigrante</t>
  </si>
  <si>
    <t>EBF - 71º, nº 6</t>
  </si>
  <si>
    <t>Fundo Nacional de Reabilitação do Edificado</t>
  </si>
  <si>
    <t>Prédios urbanos objeto de reabilitação urbanística - Renovação para prédios afetos a arrendamento para habitação permanente ou a habitação própria e permanente</t>
  </si>
  <si>
    <t>EBF - 45º-A, nº 2 a)</t>
  </si>
  <si>
    <t>Prédios urbanos destinados ao Programa de Apoio ao Arrendamento</t>
  </si>
  <si>
    <t>EBF - 46º-A, nº 2</t>
  </si>
  <si>
    <t>Arrendamentos para habitação celebrados antes do RAU</t>
  </si>
  <si>
    <t>CIMI - 11º-B, nº 1</t>
  </si>
  <si>
    <t>Terrenos para construção de habitações</t>
  </si>
  <si>
    <t>CIMI - 11º-B, nº 2</t>
  </si>
  <si>
    <t>Prédios destinados a uso habitacional</t>
  </si>
  <si>
    <t>RFALEI-Saúde</t>
  </si>
  <si>
    <t xml:space="preserve">DL 422/1989 - 92º </t>
  </si>
  <si>
    <t>Jogo - Imóveis afetos às concessões</t>
  </si>
  <si>
    <t>EBF - 44º, nº 1 i)</t>
  </si>
  <si>
    <t>Prédios destinados diretamente à realização dos fins das associações desportivas e das associações juvenis</t>
  </si>
  <si>
    <t>EBF - 44º, nº 1 q)</t>
  </si>
  <si>
    <t>Prédios ou parte de prédios afetos a lojas com história, reconhecidos pelo município com estabelecimentos com interesse histórico e cultural ou social local e que integrem o inventário nacional dos estabelecimentos e entidades de interesse histórico e cultural ou social local</t>
  </si>
  <si>
    <t>RFALEI-Serviços recreativos, culturais e religiosos</t>
  </si>
  <si>
    <t>RFALEI-Educação</t>
  </si>
  <si>
    <t>EBF - 44º, nº 1 b)</t>
  </si>
  <si>
    <t>Prédios destinados diretamente à realização dos fins das instituições de segurança social e de previdência</t>
  </si>
  <si>
    <t>EBF - 44º, nº 1 m)</t>
  </si>
  <si>
    <t>Coletividades de cultura e de recreio, organizações não governamentais e outro tipo de associações não lucrativas a quem tenha sido reconhecida utilidade pública, relativamente aos prédios utlizados como sedes (a conceder pelo município)</t>
  </si>
  <si>
    <t>DL 608/1973 - 1º</t>
  </si>
  <si>
    <t>Arrendamento habitação (limitada 50% - nos anos seguintes)</t>
  </si>
  <si>
    <t>Lei 81/2014 - 32º, nº 1</t>
  </si>
  <si>
    <t>Prédios arrendados em regime de arrendamento apoiado para habitação</t>
  </si>
  <si>
    <t>RFALEI-Proteção social</t>
  </si>
  <si>
    <t>RFALEI-Criação artística</t>
  </si>
  <si>
    <t>CIMI - 140º</t>
  </si>
  <si>
    <t>Regime de salvaguarda de prédios urbanos que sejam habitação própria e permanente</t>
  </si>
  <si>
    <t>CIMI - 112º, nº 7</t>
  </si>
  <si>
    <t>Áreas territoriais com prédios urbanos arrendados (a conceder pelo município)</t>
  </si>
  <si>
    <t>CIMI - 112º, nº 12</t>
  </si>
  <si>
    <t>Prédios classificados como de interesse publico, de valor municipal ou património cultural (a conceder pelo município)</t>
  </si>
  <si>
    <t>CT.1 - Isenção Tributária</t>
  </si>
  <si>
    <t>EBF - 43º-C</t>
  </si>
  <si>
    <t>Ganhos previstos no nº 7 da alínea b) do nº 3 do artº 2º do CIRS, tributado como rendimento da Categoria A, sendo considerado em 50% do seu valor, desde que se verifiquem as condições prevista no mesmo artigo</t>
  </si>
  <si>
    <t>CIRS - 5º, nº 3 b)</t>
  </si>
  <si>
    <t>3/5 da diferença positiva entre os montantes recebidos de segura vida, fundos de pensões ou outros regimes complementares de segurança social e os respetivos prémios e contribuições pagos</t>
  </si>
  <si>
    <t>EBF - 20º-A</t>
  </si>
  <si>
    <t>Rendimentos da remuneração de depósitos, outras aplicações ou dívida publica que, nas condições expressas, beneficiem do regime previsto no nº 3 do artº 5º do CIRS - al a) e b)</t>
  </si>
  <si>
    <t>EBF - 21º, nº 3 b)</t>
  </si>
  <si>
    <t>3/5 dos rendimentos pagos pelos fundos de poupança-reforma, em caso de reembolso total ou parcial</t>
  </si>
  <si>
    <t>EBF - 21º, nº 5</t>
  </si>
  <si>
    <t>1/5 dos rendimentos pagos pelos fundos de poupança-reforma, no caso do reembolso ocorrer fora das situações definidas na lei</t>
  </si>
  <si>
    <t>3/5 dos rendimentos pagos pelos fundos de poupança-reforma, no caso do reembolso ocorrer fora das situações definidas na lei</t>
  </si>
  <si>
    <t>EBF - 33º, nº 5 a)</t>
  </si>
  <si>
    <t>Rendimentos da concessão ou cedência temporária, por não residentes, de patentes, licenças, marcas, processos de fabrico, assistência técnica e prestação de informações, desenvolvida na zona franca</t>
  </si>
  <si>
    <t>EBF - 33º, nº 5 b)</t>
  </si>
  <si>
    <t>Rendimentos das prestações de serviços auferidas por não residentes e devidas por entidades instaladas na zona franca e respeitantes à atividade aí desenvolvida</t>
  </si>
  <si>
    <t>EBF - 33º, nº 7</t>
  </si>
  <si>
    <t>Rendimentos pagos pelas sociedades e sucursais de trust offshore instaladas nas zonas francas a utentes dos seus serviços, desde que estes sejam entidades instaladas nas zonas francas ou não residentes</t>
  </si>
  <si>
    <t>EBF - 33º, nº 12</t>
  </si>
  <si>
    <t>Rendimentos auferidos pelos sócios ou titulares das empresas concessionárias das zonas francas</t>
  </si>
  <si>
    <t>EBF - 36º-A, nº 10 a)</t>
  </si>
  <si>
    <t>Lucros colocados à disposição dos sócios das sociedades licenciadas para operar na Zona Franca da Madeira que beneficiem do regime do artº 36º-A do EBF</t>
  </si>
  <si>
    <t>EBF - 36º-A, nº 10 b)</t>
  </si>
  <si>
    <t>Rendimentos de juros, abonos ou adiantamentos de capital feitos pelos sócios às sociedades licenciadas para operar na Zona Franca da Madeira</t>
  </si>
  <si>
    <t>CIRS - 73º, nº 2</t>
  </si>
  <si>
    <t>Tributação autónoma dos veículos movidos exclusivamente a energia elétrica</t>
  </si>
  <si>
    <t>Arrendamento habitacional a custos acessíveis, no âmbito dos Programas Municipais</t>
  </si>
  <si>
    <t>Lei 64-A/2008  - 102º - 8º, nº 2</t>
  </si>
  <si>
    <t>Rendimentos respeitantes a unidades de participação nos Fundos de Investimento Imobiliário para Arrendamento Habitacional (FIIAH)</t>
  </si>
  <si>
    <t>Lei 64-A/2008  - 102º - 8º, nº 3</t>
  </si>
  <si>
    <t>Mais-valias resultantes da transmissão de imóveis destinados à habitação própria a favor dos FIIAH, que ocorra por força da conversão do direito de propriedade desses imóveis num direito de arrendamento</t>
  </si>
  <si>
    <t>EBF - 71º-A, nº 3</t>
  </si>
  <si>
    <t>EBF - 71º-A, nº 7</t>
  </si>
  <si>
    <t>Lei 82/2023 - 234º nº1</t>
  </si>
  <si>
    <t>Incentivo fiscal à habitação dos trabalhadores</t>
  </si>
  <si>
    <t xml:space="preserve">Lei 56/2023 - 50º, nº 1 a 5
</t>
  </si>
  <si>
    <t xml:space="preserve">Exclusão de tributação de mais-valias de imóveis não destinados a habitação própria e permanente
</t>
  </si>
  <si>
    <t xml:space="preserve">Lei 82/2023 - 234º, nº 3
</t>
  </si>
  <si>
    <t xml:space="preserve">Incentivo fiscal à habitação dos trabalhadores
</t>
  </si>
  <si>
    <t>CIRS - 5º, nº 3 a)</t>
  </si>
  <si>
    <t>1/5 da diferença positiva entre os montantes recebidos de segura vida, fundos de pensões ou outros regimes complementares de segurança social e os respetivos prémios e contribuições pagos</t>
  </si>
  <si>
    <t>EBF - 18º, nº 1</t>
  </si>
  <si>
    <t>Importâncias despendidas pela entidade patronal com seguros vida, contribuições para fundos de pensões, fundos de poupança-reforma e outros regimes complementares</t>
  </si>
  <si>
    <t>EBF - 43º-A, nº 6</t>
  </si>
  <si>
    <t>Mais valias que resultem da alienação onerosa das participações sociais correspondentes a investimentos elegíveis, detidas durante pelo menos 48 meses, no caso de reinvestimento em novos investimentos elegíveis</t>
  </si>
  <si>
    <t>EBF - 43º-B</t>
  </si>
  <si>
    <t xml:space="preserve">Dedução até 20% das entradas de capital em dinheiro a favor de sociedade na qual detenha uma participação social, aos lucros colocados à disposição por essa sociedade ou, no caso de alienação da participação, dedução ao saldo das mais-valias realizadas
</t>
  </si>
  <si>
    <t>EBF - 59º-G, nº 11</t>
  </si>
  <si>
    <t>Rendimentos prediais decorrentes de arrendamentos a EGF</t>
  </si>
  <si>
    <t>EBF - 59º-G, nº 12</t>
  </si>
  <si>
    <t>As mais-valias obtidas com a alienação a EGF de prédios rústicos destinados à exploração florestal, são considerados em 50%</t>
  </si>
  <si>
    <t>Lei 75-B/2020 - 404º, nº 3 e 4</t>
  </si>
  <si>
    <t>Apoio extraordinário à implementação do ficheiro SAF-T (PT) e código QR</t>
  </si>
  <si>
    <t>DL 53/2004 - 268º, nº 1</t>
  </si>
  <si>
    <t>Insolvência e recuperação de empresa - Mais valias realizadas por efeito da dação em cumprimento de bens do devedor e da cessão de bens aos credores</t>
  </si>
  <si>
    <t>DL 53/2004 - 268º, nº 2</t>
  </si>
  <si>
    <t>Insolvência e recuperação de empresa - Variações patrimoniais positivas resultantes das alterações das suas dívidas previstas em plano de insolvência, de pagamentos ou de recuperação</t>
  </si>
  <si>
    <t>Rendimentos provenientes de contratos que tenham por objeto a cessão ou a utilização temporária de direitos de autor e direitos de propriedade industrial - patentes, desenhos ou modelos industriais e direitos de autor sobre programas de computador - quando sujeitos a registo</t>
  </si>
  <si>
    <t>Lei 114/2017 - 158º</t>
  </si>
  <si>
    <t>Não concorrem para a determinação do lucro tributável ou da matéria coletável para efeitos da aplicação do regime simplificado, as mais-valias resultantes de indemnizações auferidas, no âmbito de contratos de seguro, como compensação dos danos causados pelos incêndios florestais ocorridos em Portugal continental, nos dias 17 a 24 de junho e 15 e 16 de outubro de 2017, desde que o respetivo valor de realização seja reinvestido em ativos da mesma natureza</t>
  </si>
  <si>
    <t>EBF - 70º, nº 4 c)</t>
  </si>
  <si>
    <t>Aquisição de combustíveis em território português para abastecimento de veículos afetos ao transporte em táxi, registados como ativo fixo tangível</t>
  </si>
  <si>
    <t>EBF - 19º-B, nº1</t>
  </si>
  <si>
    <t>EBF - 59º-D, nº 16</t>
  </si>
  <si>
    <t>Incentivo jovens agricultores</t>
  </si>
  <si>
    <t xml:space="preserve">Lei 24-D/2022- 231º
Lei 82/2023 - 239º
</t>
  </si>
  <si>
    <t xml:space="preserve">Lei 24-D/2022 - 232º
Lei 82/2023 -240º
Lei 45-A/2024 - 333º, nº2, c)
</t>
  </si>
  <si>
    <t>Contribuições financeiras dos proprietários e produtores que exerçam uma atividade silvícola ou florestal, aderentes a uma ZIF, destinadas ao fundo comum constituído pela respetiva entidade gestora</t>
  </si>
  <si>
    <t>Lei 56/2023 - 33º
Lei 19/2022 - 3º nº1</t>
  </si>
  <si>
    <t>Gastos suportados com a aquisição de passes sociais em benefício do pessoal do sujeito passivo</t>
  </si>
  <si>
    <t>Gastos ou perdas em 130%, os fluxos financeiros prestados por investidores sociais</t>
  </si>
  <si>
    <t>CT.5 - Taxa Preferencial</t>
  </si>
  <si>
    <t>EBF - 59º-G, nº 2</t>
  </si>
  <si>
    <t>Rendimentos de participações sociais em EGF, são sujeitos a retenção na fonte à taxa de 10%</t>
  </si>
  <si>
    <t>EBF - 59º-G, nº 6</t>
  </si>
  <si>
    <t>O saldo positivo entre as mais-valias e as menos-valias resultantes da alienação de participações sociais em EGF reconhecidas é tributado à taxa de 10 %.</t>
  </si>
  <si>
    <t>Tributação autónoma sobre 2/5 dos rendimentos pagos pelos fundos de poupança-reforma, em caso de reembolso</t>
  </si>
  <si>
    <t>EBF - 59º-D, nº 1</t>
  </si>
  <si>
    <t>Rendimentos de explorações silvícolas plurianuais</t>
  </si>
  <si>
    <t>CIRS - 72º, nº 3</t>
  </si>
  <si>
    <t>Redução de 10 pontos percentuais na taxa autónoma a aplicar em rendimentos prediais provenientes de contratos de arrendamento para habitação permanente com duração igual ou superior a 5 anos e inferior a 10 anos. Por cada renovação com igual duração é aplicada uma redução de 10 pontos percentuais</t>
  </si>
  <si>
    <t>CIRS - 72º, nº 4</t>
  </si>
  <si>
    <t>Redução de 15 pontos percentuais na taxa autónoma a aplicar em rendimentos prediais para contratos de arrendamento para habitação permanente com duração igual ou superior a 10 anos e inferior a 20 anos</t>
  </si>
  <si>
    <t>CIRS - 72º, nº 5</t>
  </si>
  <si>
    <t>Redução de 20 pontos percentuais na taxa autónoma a aplicar em rendimentos prediais para contratos de arrendamento para habitação permanente com duração igual ou superior a 20 anos e em rendimentos prediais decorrentes de contratos de direito real de habitação duradoura, na parte respeitante ao pagamento da prestação pecuniária mensal</t>
  </si>
  <si>
    <t>EBF - 71º, nº 5</t>
  </si>
  <si>
    <t>Mais-valias na venda de imóveis, quando sejam inteiramente decorrentes da 1ª alienação (subsequente à intervenção) de imóveis situados em "área de reabilitação urbana" recuperados nos termos das respetivas estratégias</t>
  </si>
  <si>
    <t>Rendimentos prediais auferidos no arrendamento dos imóveis descritos no nº 7 (anterior nº. 6) do artº 71º do EBF</t>
  </si>
  <si>
    <t>EBF - 46º-A, nº 1</t>
  </si>
  <si>
    <t>EBF - 32º-C</t>
  </si>
  <si>
    <t>Ganhos obtidos por instituições financeiras não residentes na realização de operações de reporte de valores mobiliários efetuadas com instituições de crédito residentes, desde que não sejam imputados a estabelecimento estável daquelas instituições situado em território português</t>
  </si>
  <si>
    <t>EBF - 33º, nº 4</t>
  </si>
  <si>
    <t>Juros de empréstimos contraídos por entidades instaladas nas zonas francas, desde que o produto desses empréstimos se destine à realização de investimentos e ao normal funcionamento da mutuária, no âmbito da zona franca, e desde que os mutuantes sejam não residentes no restante território português, excetuados os respetivos estabelecimentos estáveis nele situados</t>
  </si>
  <si>
    <t>Rendimentos da concessão ou cedência temporária, por não residentes, excetuados os estabelecimentos estáveis aí situados e fora das zonas francas, de patentes, licenças, marcas, processos de fabrico, assistência técnica e prestação de informações, respeitantes a atividade desenvolvida pelas empresas no âmbito da zona franca</t>
  </si>
  <si>
    <t>Rendimentos das prestações de serviços auferidos por não residentes e não imputáveis a estabelecimento estável situado em território português fora das zonas francas, devidos por entidades instaladas na mesma e respeitantes à atividade aí desenvolvida</t>
  </si>
  <si>
    <t>EBF - 31º</t>
  </si>
  <si>
    <t>Juros de depósitos a prazo efetuados em estabelecimentos autorizados a recebê-los por instituições de crédito não residentes</t>
  </si>
  <si>
    <t>EBF - 28º</t>
  </si>
  <si>
    <t>Juros de capitais provenientes do estrangeiro representativos de empréstimos e de rendas de locação de equipamentos importados, desde que os credores tenham o domicílio no estrangeiro</t>
  </si>
  <si>
    <t>CIRC - 14º, nº 1</t>
  </si>
  <si>
    <t>Acordo celebrado pelo Estado</t>
  </si>
  <si>
    <t>CIRC - 88º, nº 3</t>
  </si>
  <si>
    <t xml:space="preserve">CF.06
</t>
  </si>
  <si>
    <t>Lei 82/2023 - 234º, nº3</t>
  </si>
  <si>
    <t>EBF - 39º, nº 6</t>
  </si>
  <si>
    <t>Entidades públicas que prossigam fins educativos, culturais ou científicos, no âmbito de acordos de cooperação internacional </t>
  </si>
  <si>
    <t>Lei 103/1997 - 4º</t>
  </si>
  <si>
    <t>Diferença positiva entre as mais-valias e as menos-valias, quando o valor de realização seja reinvestido na contratação de jogadores ou na aquisição de bens do ativo tangível afetos a fins desportivos</t>
  </si>
  <si>
    <t>CT.3 - Dedução à coleta</t>
  </si>
  <si>
    <t xml:space="preserve">CF.04.G </t>
  </si>
  <si>
    <t>DRR 9/2014/A - 5º, nº 1   a)</t>
  </si>
  <si>
    <t>Grandes projetos de investimento - Região Autónoma dos Açores - Dedução de uma determinada percentagem das aplicações relevantes do projeto de investimento efetivamente realizadas no período de tributação</t>
  </si>
  <si>
    <t>EBF - 59º-G, nº2</t>
  </si>
  <si>
    <t>EBF - 59º-G, nº6</t>
  </si>
  <si>
    <t>Saldo positivo entre as mais-valias e as menos-valias resultantes da alienação de participações sociais em EGF, quando o titular seja não residente a que não seja aplicável a isenção prevista no art.º 27.º do EBF</t>
  </si>
  <si>
    <t xml:space="preserve">CIVA -  53.º </t>
  </si>
  <si>
    <t>Regime especial de isenção</t>
  </si>
  <si>
    <t>CIVA -  9º, nº 34</t>
  </si>
  <si>
    <t>Prestações de serviços efetuadas por cooperativas, que não sendo de produção agrícola, desenvolvam atividade de prestação de serviços aos seus associados agricultores</t>
  </si>
  <si>
    <t>CIVA -  9º, nº 36</t>
  </si>
  <si>
    <t>Serviços de alimentação e bebidas fornecidos pela entidade patronal aos seus empregados</t>
  </si>
  <si>
    <t>CIVA -  9º, nº 38</t>
  </si>
  <si>
    <t>Prestações de serviços efetuadas por intérprete de língua gestual portuguesa</t>
  </si>
  <si>
    <t>CIVA - 15º, nº 8</t>
  </si>
  <si>
    <t>Transmissões de triciclos, cadeiras de rodas, com ou sem motor, automóveis ligeiros de passageiros ou mistos para uso próprio de pessoas com deficiência, de acordo com os condicionalismos previstos no Código do Imposto sobre Veículos, devendo o benefício ser requerido nos termos estabelecidos naquele Código</t>
  </si>
  <si>
    <t>CIVA -  9º, nº 15</t>
  </si>
  <si>
    <t>Prestações de serviços efetuadas aos respetivos promotores por atores, chefes de orquestra, músicos e outros artistas, desportistas e artistas tauromáquicos</t>
  </si>
  <si>
    <t>CIVA -  9º, nº 26</t>
  </si>
  <si>
    <t>Prestações de serviços efetuadas por empresas funerárias e de cremação, e as transmissões de bens acessórios</t>
  </si>
  <si>
    <t>CIVA - 15º, nº 10 a)</t>
  </si>
  <si>
    <t>Transmissões de bens a título gratuito, para posterior distribuição a pessoas carenciadas ou animais abandonados ou em risco, efetuadas ao Estado, a IPSS e a ONG sem fins lucrativos</t>
  </si>
  <si>
    <t>CIVA - 15º, nº 10 b)</t>
  </si>
  <si>
    <t>Transmissões de livros a título gratuito efetuadas aos departamentos governamentais nas áreas da cultura e da educação, a instituições de caráter cultural e educativo, a centros educativos de reinserção social e a estabelecimentos prisionais</t>
  </si>
  <si>
    <t>CIVA - 15º, nº 10 c)</t>
  </si>
  <si>
    <t>Transmissões de bens a título gratuito efetuadas a entidades integradas na Rede Portuguesa de Museus e destinadas a integrar as respetivas coleções</t>
  </si>
  <si>
    <t xml:space="preserve">EBF -  64.º </t>
  </si>
  <si>
    <t>Transmissões de bens e prestações de serviços efetuadas, a título gratuito, pelas entidades a quem sejam concedidos donativos, em benefício direto das pessoas que os atribuam, quando o valor não ultrapasse 5% do donativo recebido</t>
  </si>
  <si>
    <t>Lei n.º 10-A/2022 - 4.º</t>
  </si>
  <si>
    <t>Isenção de IVA sobre adubos, fertilizantes, corretivos de solos e outros produtos para alimentação de gado, aves e outros animais e garrafas de vidro, quando utilizados em atividades de produção agrícola</t>
  </si>
  <si>
    <t>IVA Zero - Isenta de imposto sobre o valor acrescentado um conjunto de 46 produtos alimentares essenciais</t>
  </si>
  <si>
    <t>CIVA -  9º, nº 16</t>
  </si>
  <si>
    <t>Transmissão do direito de autor ou direitos conexos e autorização para utilização da obra intelectual ou prestação, definida no Código Direitos de Autor e Direitos Conexos</t>
  </si>
  <si>
    <t>CIVA -  9º, nº 17</t>
  </si>
  <si>
    <t>Transmissão obra literária, científica, técnica ou artística</t>
  </si>
  <si>
    <t>CIEC - 67º, nº 1 g)</t>
  </si>
  <si>
    <t>Bebidas alcoólicas e álcool utilizados no fabrico de produtos constituintes não sujeitos ao imposto</t>
  </si>
  <si>
    <t>CIEC - 89º, nº 1 j)</t>
  </si>
  <si>
    <t>Produtos petrolíferos e energéticos que sejam utilizados como carburante no âmbito do fabrico, projeto, ensaio e manutenção de aeronaves e embarcações</t>
  </si>
  <si>
    <t>CIEC -  94º, nº 1</t>
  </si>
  <si>
    <t>Taxas reduzidas aplicadas na RA Açores</t>
  </si>
  <si>
    <t>CIEC -  95º</t>
  </si>
  <si>
    <t>Taxas reduzidas aplicadas na RA Madeira</t>
  </si>
  <si>
    <t>CIEC - 93º, nº 1 e 3 b)</t>
  </si>
  <si>
    <t>Gasóleo colorido e marcado com aditivos consumido por embarcações referidas nas alíneas c) e h) do nº. 1 do artº. 89º CIEC</t>
  </si>
  <si>
    <t>CIEC - 93º, nº 1 e 3 d)</t>
  </si>
  <si>
    <t>Gasóleo colorido e marcado com aditivos consumido por veículos de transporte de passageiros e mercadorias por caminhos de ferro</t>
  </si>
  <si>
    <t>CIEC - 93º, nº 1, 2 e 3</t>
  </si>
  <si>
    <t>Petróleo colorido e marcado com aditivos</t>
  </si>
  <si>
    <t>DLR 24/2016/M - 8º, nº 1 c)</t>
  </si>
  <si>
    <t>CFI RAM - Regime de benefícios fiscais contratuais ao investimento produtivo na Região Autónoma da Madeira - Atos ou contratos necessários à realização do projeto de investimento</t>
  </si>
  <si>
    <t>DLR 24/2016/M - 23º, nº 1 c)</t>
  </si>
  <si>
    <t>CFI RAM - Regime fiscal de apoio ao investimento na Região Autónoma da Madeira (RFAI-RAM) - Aquisições de prédios que constituam aplicações relevantes</t>
  </si>
  <si>
    <t>EBF - 59º-G, nº 7</t>
  </si>
  <si>
    <t>Aquisições de prédios rústicos destinados à exploração florestal, por EGF, que afetem, no prazo de seis meses, esses prédios à gestão dessa EGF</t>
  </si>
  <si>
    <t>Lei 8/1985 - 14º</t>
  </si>
  <si>
    <t>Comissões Vitivinícolas Regionais</t>
  </si>
  <si>
    <t>DL 294/2009 - 6º, nº 4</t>
  </si>
  <si>
    <t>Contrato de arrendamento rural</t>
  </si>
  <si>
    <t>DL 111/2015 - 51º, nº 3</t>
  </si>
  <si>
    <t>Estruturação Fundiária</t>
  </si>
  <si>
    <t>CIS - 7º, nº 5</t>
  </si>
  <si>
    <t>Transmissões gratuitas resultantes de acordos entre o Estado e quaisquer pessoas de direito público ou privado</t>
  </si>
  <si>
    <t xml:space="preserve">Lei 64-A/2008 (artº 104º) - 8º, nº 8                                          </t>
  </si>
  <si>
    <t>Atos praticados conexos com a transmissão dos prédios urbanos destinados a habitação permanente que ocorra por conversão num direito de arrendamento bem como o exercício da opção de compra</t>
  </si>
  <si>
    <t xml:space="preserve">CIS - 7º, nº 1 Y)             </t>
  </si>
  <si>
    <t>Contratos de arrendamento habitacional enquadrados no Programa de Apoio ao Arrendamento</t>
  </si>
  <si>
    <t>EBF - 24º, nº 8</t>
  </si>
  <si>
    <t>Aquisições onerosas do direito de propriedade ou de figuras parcelares desse direito relativas a prédios rústicos destinados à exploração florestal pelas entidades a que se aplique o nº 1</t>
  </si>
  <si>
    <t xml:space="preserve">CIS - 7º, nº 1 t)             </t>
  </si>
  <si>
    <t>Aquisições onerosas ou a título gratuito de imóveis por entidades públicas empresariais responsáveis pela rede pública de escolas</t>
  </si>
  <si>
    <t>DL 279/1992 - 6º</t>
  </si>
  <si>
    <t>Associação Internacional de Desenvolvimento</t>
  </si>
  <si>
    <t>DL 162/2014 - 23º, nº 1 c)</t>
  </si>
  <si>
    <t>DL 162/2014 - 8º, nº 1 c)</t>
  </si>
  <si>
    <t>nCFI - Regime de benefícios fiscais contratuais ao investimento produtivo - Aquisições de prédios incluídos no plano de investimento e realizados durante o período de investimento</t>
  </si>
  <si>
    <t>CFI RAM - Regime de benefícios fiscais contratuais ao investimento produtivo na Região Autónoma da Madeira - Aquisições de prédios incluídas no plano de investimento e realizadas durante o período de investimento</t>
  </si>
  <si>
    <t>Investimento de natureza contratual - Redução de taxa</t>
  </si>
  <si>
    <t>Lei 49/1986 - 50º</t>
  </si>
  <si>
    <t>Organismos públicos de investigação científica</t>
  </si>
  <si>
    <t>DL 360/1991 - 7º</t>
  </si>
  <si>
    <t>Aquisições derivadas de atos de fracionamento de prédios rústicos sujeitos a expropriação - Reforma agrária</t>
  </si>
  <si>
    <t>CIMT - 6º, b)</t>
  </si>
  <si>
    <t>Estados estrangeiros</t>
  </si>
  <si>
    <t>CIMT - 6º, j)</t>
  </si>
  <si>
    <t>Aquisições de prédios rústicos que se destinem à primeira instalação de jovens agricultores</t>
  </si>
  <si>
    <t>EBF - 45º, nº 2 b)</t>
  </si>
  <si>
    <t>Aquisição de prédios urbanos destinados à reabilitação urbana</t>
  </si>
  <si>
    <t>CIMT -  9º</t>
  </si>
  <si>
    <t>Aquisição de prédio urbano destinado exclusivamente a habitação própria e permanente cujo valor não exceda um valor fixado</t>
  </si>
  <si>
    <t>DL 422/1989 - 92º</t>
  </si>
  <si>
    <t>Jogo - Aquisições de prédios indispensáveis ao cumprimento das obrigações contratuais assumidas pelas concessionárias</t>
  </si>
  <si>
    <t xml:space="preserve">DL 279/1992 - </t>
  </si>
  <si>
    <t>Lei 111/2015 - 51º, nº 4</t>
  </si>
  <si>
    <t>Prédios rústicos integrados na reserva de terras</t>
  </si>
  <si>
    <t>DL 287/2003 - 15º-O e 25º</t>
  </si>
  <si>
    <t>Regime de salvaguarda de prédios urbanos</t>
  </si>
  <si>
    <t>EBF -  44º-A</t>
  </si>
  <si>
    <t>Prédios urbanos classificados como outros que sejam exclusivamente afetos à produção de energia a partir de fontes renováveis</t>
  </si>
  <si>
    <t>DLR 24/2016/M - 23º, nº 1 b)</t>
  </si>
  <si>
    <t>CFI RAM - Regime fiscal de apoio ao investimento na Região Autónoma da Madeira (RFAI-RAM) - Prédios utilizados pelo promotor no âmbito dos investimentos que constituam aplicações relevantes</t>
  </si>
  <si>
    <t>DLR 24/2016/M - 8º, n.º 1 b)</t>
  </si>
  <si>
    <t>CFI RAM - Regime de benefícios fiscais contratuais ao investimento produtivo na Região Autónoma da Madeira - Prédios utilizados pelo promotor no âmbito do projeto de investimento</t>
  </si>
  <si>
    <t>DL 423/1983 - 16º, a)</t>
  </si>
  <si>
    <t>Empresas proprietárias e ou exploradoras dos empreendimentos, aos quais tenha sido atribuída a utilidade turística</t>
  </si>
  <si>
    <t>Lei 63/2012 - 3º, nº 1</t>
  </si>
  <si>
    <t>Prédios rústicos ou mistos que sejam disponibilizados na bolsa de terras</t>
  </si>
  <si>
    <t>Lei 63/2012 - 2º, nº 1</t>
  </si>
  <si>
    <t>Prédios rústicos ou mistos que estejam a ser utilizados para fins agrícolas, florestais ou silvo pastoril</t>
  </si>
  <si>
    <t>EBF -  44º-B, nº 1</t>
  </si>
  <si>
    <t>Prédios urbanos com eficiência energética (a conceder pelo município)</t>
  </si>
  <si>
    <t>EBF -  44º-B, nº 3</t>
  </si>
  <si>
    <t>Prédios rústicos integrados em áreas classificadas que proporcionem serviços de ecossistema não apropriáveis pelo mercado (a conceder pelo município)</t>
  </si>
  <si>
    <t>EBF - 37º, nº 1 a) e b) e n.º 2</t>
  </si>
  <si>
    <t>Remunerações auferidas pelo pessoal de missões diplomáticas e consulares e de organizações estrangeiras ou internacionais</t>
  </si>
  <si>
    <t>CIRS - 78º-A, nº 1 a) e b), n.º 2 a) e n.º 3</t>
  </si>
  <si>
    <t>Dependentes</t>
  </si>
  <si>
    <t>CIRS - 78º-A, nº 1 c) e n.º 2 b)</t>
  </si>
  <si>
    <t>Ascendentes</t>
  </si>
  <si>
    <t>CIRS - 78º-B, nº 1 e 9</t>
  </si>
  <si>
    <t>Despesas gerais dos agregados familiares</t>
  </si>
  <si>
    <t>CIRS EBF - 78º-C, nº 1 a), b) e d) e 74º</t>
  </si>
  <si>
    <t>Despesas de saúde e Seguros de saúde</t>
  </si>
  <si>
    <t>CIRS - 78º-D, nº 1</t>
  </si>
  <si>
    <t>Despesas de formação e educação, incluindo formação
profissional</t>
  </si>
  <si>
    <t>CIRS - 78º-E, nº 1 a), b), c) e d)
Lei 64-A208 -102º, nº5</t>
  </si>
  <si>
    <t>Encargos com imóveis</t>
  </si>
  <si>
    <t>CIRS - 83º-A</t>
  </si>
  <si>
    <t>Pensões de alimentos</t>
  </si>
  <si>
    <t>CIRS - 84º, nº 1</t>
  </si>
  <si>
    <t>Encargos com lares</t>
  </si>
  <si>
    <t>EBF - 16º, nº 1 e 7</t>
  </si>
  <si>
    <t>Rendimentos de fundos de pensões e equiparáveis</t>
  </si>
  <si>
    <t>EBF - 21º, nº 1</t>
  </si>
  <si>
    <t>Rendimentos dos fundos de poupança-reforma, poupança-educação e poupança-reforma/educação</t>
  </si>
  <si>
    <t>EBF - 23º, nº 1</t>
  </si>
  <si>
    <t xml:space="preserve">Rendimentos obtidos pelos organismos de investimento alternativo de capital de risco e de créditos
</t>
  </si>
  <si>
    <t>EBF - 24º, nº 1</t>
  </si>
  <si>
    <t xml:space="preserve">Rendimentos obtidos pelos fundos de investimento imobiliário em recursos florestais </t>
  </si>
  <si>
    <t>CIRC - 48º, nº 1</t>
  </si>
  <si>
    <t>Metade da diferença positiva entre as mais-valias e as menos-valias, quando o valor de realização seja reinvestido em novos ativos fixos</t>
  </si>
  <si>
    <t xml:space="preserve">DL 143/1986 - </t>
  </si>
  <si>
    <t>Representações diplomáticas, consulares e organizações internacionais e respetivo pessoal</t>
  </si>
  <si>
    <t>CIVA - 59º-B</t>
  </si>
  <si>
    <t>Regime forfetário dos produtores agrícolas</t>
  </si>
  <si>
    <t>CIEC - 6º, n.º 1, a), b), c) e d)</t>
  </si>
  <si>
    <t>Relações internacionais (incluindo diplomatas, organismos internacionais,  NATO e acordos internacionais)</t>
  </si>
  <si>
    <t>CIEC - 67º, nº 1 a), c) e d)</t>
  </si>
  <si>
    <t>Bebidas alcoólicas e álcool utilizados para fins industriais</t>
  </si>
  <si>
    <t>CIEC - 67º, nº 1 b)</t>
  </si>
  <si>
    <t>Bebidas alcoólicas e álcool utilizados na produção de vinagre</t>
  </si>
  <si>
    <t>CIEC - 67º, nº 3 b)</t>
  </si>
  <si>
    <t xml:space="preserve">Álcool distribuído totalmente desnaturado </t>
  </si>
  <si>
    <t>CIEC - 67º, nº 3 a)</t>
  </si>
  <si>
    <t>Álcool total ou parcialmente desnaturado utilizado para fins industriais</t>
  </si>
  <si>
    <t>CIEC - 67º, nº 3 f)</t>
  </si>
  <si>
    <t>Álcool utilizado no fabrico de medicamentos</t>
  </si>
  <si>
    <t>CIEC - 89º, nº 1, f) e nº 2, e)</t>
  </si>
  <si>
    <t>Produtos petrolíferos e energéticos e eletricidade, que sejam utilizados em instalações sujeitas ao regime de comércio europeu de emissão de licenças de gases com efeito de estufa</t>
  </si>
  <si>
    <t xml:space="preserve">CIEC - 6º, n.º 1, a), b), c) e d) </t>
  </si>
  <si>
    <t>CIEC - 102º, nº 1 a) e d)</t>
  </si>
  <si>
    <t xml:space="preserve">Tabaco desnaturado para fins industriais ou hortícolas e tabaco reciclado pelo produtor que seja impróprio para consumo humano </t>
  </si>
  <si>
    <t>CIEC - 102º, nº 1, b) e c)</t>
  </si>
  <si>
    <t>Tabaco para testes científicos e qualidade</t>
  </si>
  <si>
    <t>CISV - 58º, nº 2</t>
  </si>
  <si>
    <t>Veículos das pessoas de nacionalidade portuguesa ou de outro Estado membro da União Europeia que tenham exercido a sua atividade noutro país, durante 24 meses e cujos rendimentos estejam sujeito a tributação em Portugal</t>
  </si>
  <si>
    <t>CISV - 51º, nº 1 c)</t>
  </si>
  <si>
    <t>Veículos declarados perdidos ou abandonados a favor do estado ou adquiridos pela ESPAP - Entidade de Serviços Partilhados da Administração Pública</t>
  </si>
  <si>
    <t>CISV - 63º, nº 1</t>
  </si>
  <si>
    <t>Funcionários e agentes da UE e parlamentares europeus que, após cessação de funções, venham a estabelecer ou restabelecer a sua residência em território nacional</t>
  </si>
  <si>
    <t>CISV - 51º, nº 1 a)</t>
  </si>
  <si>
    <t>Veículos com as classes L, M ou S, adquiridos  para funções operacionais pela Autoridade Nacional de Emergência e Proteção Civil, pelo Instituto da Conservação da Natureza e das Florestas, I. P., ou pelas associações humanitárias ou câmaras municipais para o conjunto das missões de proteção, socorro, assistência, apoio e combate aos incêndios, atribuídas aos seus corpos de bombeiros</t>
  </si>
  <si>
    <t>CISV - 51º, nº 1 b)</t>
  </si>
  <si>
    <t>Veículos adquiridos em estado novo, destinados às forças militares, militarizadas e de segurança, incluindo as polícias municipais, para funções de autoridade</t>
  </si>
  <si>
    <t>CISV - 62º, nº 1</t>
  </si>
  <si>
    <t>Funcionários diplomáticos e consulares portugueses que regressem a Portugal após cessação das funções</t>
  </si>
  <si>
    <t>CISV - 58º, nº 1</t>
  </si>
  <si>
    <t>Veículos da propriedade de pessoas que transfiram a sua residência de um Estado membro da União Europeia ou de país terceiro para território nacional</t>
  </si>
  <si>
    <t xml:space="preserve">CISV - 35º, nº 8  </t>
  </si>
  <si>
    <t>Funcionários das Comunidades Europeias, parlamentares europeus e organizações intergovernamentais que venham a estabelecer residência em Portugal - introdução no consumo após o prazo de 4 anos</t>
  </si>
  <si>
    <t>CISV - 36º, nº 6 e 8</t>
  </si>
  <si>
    <t>Missões diplomáticas e consulares, agências europeias especializadas instaladas em Portugal e seus funcionários - introdução no consumo após de decorrido o prazo de 4 anos</t>
  </si>
  <si>
    <t>CISV - 51º, nº 1 d)</t>
  </si>
  <si>
    <t>Veículos com lotação igual ou superior a sete lugares adquiridos pelos municípios e freguesias para transporte escolar</t>
  </si>
  <si>
    <t>CISV - 51º, nº 1 e)</t>
  </si>
  <si>
    <t>Veículos adquiridos para o exercício de funções operacionais das equipas de sapadores florestais pelo Instituto da Conservação da Natureza e das Florestas, bem como os adquiridos pelas corporações de bombeiros para cumprimento de missões de proteção civil, nomeadamente socorro, assistência, apoio e combate a incêndios</t>
  </si>
  <si>
    <t>CISV - 51º, nº 1 f)</t>
  </si>
  <si>
    <t>Veículos adquiridos para o exercício de funções operacionais pela Agência para a Gestão Integrada de Fogos Rurais IP (AGIF)</t>
  </si>
  <si>
    <t>CISV - 63º-A</t>
  </si>
  <si>
    <t xml:space="preserve">Veículos da propriedade de residentes noutro Estado-membro ou país terceiro, adquirido por via sucessória por um residente em território nacional (6) </t>
  </si>
  <si>
    <t>Lei n.º 12/2022 -  300.º</t>
  </si>
  <si>
    <t>Pessoas refugiadas da Ucrânia</t>
  </si>
  <si>
    <t>Acordo Supl NATO - 17º, nº 1</t>
  </si>
  <si>
    <t>Veículos NATO</t>
  </si>
  <si>
    <t>Missões diplomáticas e consulares, agências europeias especializadas instaladas em Portugal e seus funcionários - introdução no consumo antes de decorrido o prazo de 4 anos</t>
  </si>
  <si>
    <t>Funcionários das Comunidades Europeias, parlamentares europeus e organizações intergovernamentais que venham a estabelecer residência em Portugal - introdução no consumo antes de decorrido o prazo de 4 anos</t>
  </si>
  <si>
    <t>RAR 74/2004 -  26º, nº 3</t>
  </si>
  <si>
    <t>Igreja católica - Aquisição onerosa de imóveis e gratuita de bens para fins religiosos</t>
  </si>
  <si>
    <t xml:space="preserve">CIS - 6º, a)                                                            </t>
  </si>
  <si>
    <t>Estado, regiões autónomas, autarquias locais e as suas associações e federações de direito publico</t>
  </si>
  <si>
    <t>DL 183/72 - 32º</t>
  </si>
  <si>
    <t>Bens destinados ao domínio público do Estado: IP - Infraestruturas de Portugal, SA</t>
  </si>
  <si>
    <t xml:space="preserve">RAR 27/1996                                                              - </t>
  </si>
  <si>
    <t>Banco Interamericano de Desenvolvimento</t>
  </si>
  <si>
    <t xml:space="preserve">CIS - 7º, nº 1 a)             </t>
  </si>
  <si>
    <t>Prémios recebidos por resseguros</t>
  </si>
  <si>
    <t xml:space="preserve">CIS - 7º, nº 1 e)             </t>
  </si>
  <si>
    <t>Juros, comissões, garantias e a utilização de crédito concedido por instituições de crédito a sociedades de capital de risco e a instituições de crédito, todos da EU</t>
  </si>
  <si>
    <t xml:space="preserve">CIS - 7º, nº 1 f)             </t>
  </si>
  <si>
    <t>Garantias prestadas ao Estado no âmbito da gestão da respetiva dívida publica direta, e ao Instituto de Gestão de Fundos de Capitalização da Segurança Social</t>
  </si>
  <si>
    <t>Instituições de ensino superior publicas</t>
  </si>
  <si>
    <t>RAR 44/2008 - Art.º 8ª</t>
  </si>
  <si>
    <t>Laboratório Ibérico Internacional de Nanotecnologia</t>
  </si>
  <si>
    <t>RAR 135/2015 - 11º, nº 5</t>
  </si>
  <si>
    <t>Imamat Ismaili - Aquisição de bens imóveis para as suas funções oficiais</t>
  </si>
  <si>
    <t>DL 27/1996 - 4º</t>
  </si>
  <si>
    <t>Fundação Aga Khan</t>
  </si>
  <si>
    <t>Resolução da AR n.º 63/2006 -  11º, nº 1</t>
  </si>
  <si>
    <t>Grupo Internacional de Estudos do Chumbo e do Zinco</t>
  </si>
  <si>
    <t>Grupo Internacional de Estudos do Cobre</t>
  </si>
  <si>
    <t>Grupo Internacional de Estudos do Níquel</t>
  </si>
  <si>
    <t>CIUC - 5º, nº 1 b)</t>
  </si>
  <si>
    <t xml:space="preserve">Automóveis e motociclos da propriedade de Estados estrangeiros, missões diplomáticas e consulares, organizações internacionais e agências europeias especializadas, bem como dos respetivos funcionários   </t>
  </si>
  <si>
    <t>CIUC - 5º, nº 1 a)</t>
  </si>
  <si>
    <t>Veículos da administração central, regional, local, das forças militares e de segurança, e os adquiridos pelas associações humanitárias de bombeiros ou câmaras municipais para missões de proteção, socorro, assistência, apoio e combate a incêndios, atribuídos aos seus corpos de bombeiros</t>
  </si>
  <si>
    <t>CIUC - 5º, nº 1 c)</t>
  </si>
  <si>
    <t xml:space="preserve">Automóveis e motociclos que, tendo mais de 30 anos e constituindo peças de museus públicos, só ocasionalmente sejam objeto de uso   </t>
  </si>
  <si>
    <t>CIUC - 5º, nº 1 g)</t>
  </si>
  <si>
    <t>Veículos apreendidos no âmbito de um processo crime, enquanto durar a apreensão</t>
  </si>
  <si>
    <t>CIUC - 5º, nº 1 h)</t>
  </si>
  <si>
    <t>Veículos considerados abandonados nos termos do Código da Estrada a partir do momento em que sejam adquiridos por ocupação pelo Estado ou pelas autarquias locais, bem como navios considerados abandonados a favor do Estado</t>
  </si>
  <si>
    <t>CIUC - 5º, nº 1 i)</t>
  </si>
  <si>
    <t>Veículos declarados perdidos a favor do Estado</t>
  </si>
  <si>
    <t>CIUC - 5º, nº 1 j)</t>
  </si>
  <si>
    <t>Veículos utilizados pelas equipas de sapadores florestais que integrem o Sistema de Defesa da Floresta contra Incêndios</t>
  </si>
  <si>
    <t>Estados estrangeiros pela aquisição de edifícios destinados exclusivamente à sede da missão diplomática ou consular ou à residência do chefe, e terrenos para a sua construção</t>
  </si>
  <si>
    <t>CIMT - 6º, a)</t>
  </si>
  <si>
    <t>Estado, Regiões Autónomas, autarquias locais e associações e federações de municípios de direito público, e seus serviços, estabelecimentos e organismos, compreendidos os institutos públicos, sem carácter empresarial</t>
  </si>
  <si>
    <t>Bens destinados ao domínio publico do Estado: IP - Infraestruturas de Portugal SA</t>
  </si>
  <si>
    <t>Imamat Ismaili - Aquisições de bens imóveis para as suas funções oficiais</t>
  </si>
  <si>
    <t>Bens destinados ao domínio publico do Estado: Refer EPE</t>
  </si>
  <si>
    <t>EBF - 44º, nº 1 n)</t>
  </si>
  <si>
    <t>Prédios classificados como monumentos nacionais ou de interesse público ou municipal</t>
  </si>
  <si>
    <t>EBF - 44º, nº 1 a)</t>
  </si>
  <si>
    <t>Prédios destinados às representações diplomáticas ou consulares de estados estrangeiros</t>
  </si>
  <si>
    <t>RAR 74/2004 - 26º, nº 2</t>
  </si>
  <si>
    <t>Igreja Católica - Lugares de culto ou outros prédios destinados à realização de fins religiosos, instalações de apoio, dependências, anexos, estabelecimentos destinados à formação e ao ensino da religião</t>
  </si>
  <si>
    <t>CIMI - 11º, nº 1 e 2</t>
  </si>
  <si>
    <t>Estado, regiões autónomas, institutos públicos, autarquias locais e respetivos serviços, estabelecimentos e organismos, bem como hospitais e unidades de saúde constituídos em entidades publicas empresariais</t>
  </si>
  <si>
    <t xml:space="preserve">Aviso 157/2004 - </t>
  </si>
  <si>
    <t>Agencia Europeia de Segurança Marítima</t>
  </si>
  <si>
    <t>CIRS - 3º, nº 4</t>
  </si>
  <si>
    <t>Rendimentos agrícolas, silvícolas e pecuários com proveitos que não excedem 4,5 vezes o valor anual do IAS</t>
  </si>
  <si>
    <t>CIRS - 10º, nº 5</t>
  </si>
  <si>
    <t>Ganhos provenientes da transmissão onerosa de imóveis destinados a habitação própria e permanente do sujeito passivo ou do seu agregado familiar</t>
  </si>
  <si>
    <t>CIRS - 10º, nº 7</t>
  </si>
  <si>
    <t>CIRS - 81º, nº 4 e 5</t>
  </si>
  <si>
    <t>Aplicação do método da isenção aos residentes não habituais em território português que obtenham, no estrangeiro, rendimentos</t>
  </si>
  <si>
    <t>CIRS - 81º, nº 9</t>
  </si>
  <si>
    <t>Aplicação do método da isenção com progressividade aos rendimentos obtidos no estrangeiro por força da aplicação de convenção para eliminar a dupla tributação</t>
  </si>
  <si>
    <t>EBF - 22º-A, nº 1 d)</t>
  </si>
  <si>
    <t>Rendimentos de unidades de participação em fundos de investimento mobiliário ou de participações sociais em sociedades de investimento mobiliário, incluindo mais-valias, por não residentes</t>
  </si>
  <si>
    <t>EBF - 27º, nº 1</t>
  </si>
  <si>
    <t>Mais-valias realizadas com a transmissão onerosa de partes sociais, outros valores mobiliários, warrants autónomos e instrumentos financeiros derivados por não residente</t>
  </si>
  <si>
    <t>EBF - 32º-B</t>
  </si>
  <si>
    <t>Juros de capitais provenientes do estrangeiro representativos de contratos de empréstimo Schuldscheindarlehen celebrados pelo IGCP, EPE, desde que o credor seja um não residente sem estabelecimento estável em território português ao qual o empréstimo seja imputado</t>
  </si>
  <si>
    <t>EBF - 40º-A</t>
  </si>
  <si>
    <t>Rendimentos dos valores mobiliários representativos de dívida publica e não publica emitida por entidades não residentes, obtidos em território português, quando venham a ser pagos pelo Estado Português enquanto garante de obrigações assumidas por sociedades das quais é acionista</t>
  </si>
  <si>
    <t>Lei 71/2018 - 315º, nº 1
Lei 2/2020 - 383º, nº 1
Lei 75-B/2020 - 416º, nº 1</t>
  </si>
  <si>
    <t>Isenção de IRS dos juros decorrentes de contratos de empréstimo celebrados pelo IGCP,E.P.E., em nome e em representação da República portuguesa, sob a forma de obrigações renminbi colocadas no mercado doméstico de dívida da república Popular da China</t>
  </si>
  <si>
    <t>DL 193/2005 - 4º e 5º</t>
  </si>
  <si>
    <t>Rendimentos considerados obtidos em território português, de valores mobiliários, obtidos por não residentes</t>
  </si>
  <si>
    <t>CIRS - 25º, nº 1 a) e nº 2</t>
  </si>
  <si>
    <t>Valor calculado com base no IAS ou, quando superior, o valor das contribuições obrigatórias para regimes de proteção social e para subsistemas legais de saúde</t>
  </si>
  <si>
    <t>CIRS - 25º, nº 1 b)</t>
  </si>
  <si>
    <t>Indemnizações pagas pelo trabalhador à sua entidade patronal por rescisão unilateral do contrato individual de trabalho sem aviso prévio</t>
  </si>
  <si>
    <t>CIRS - 25º, nº 1 c)</t>
  </si>
  <si>
    <t>Dedução das quotizações sindicais (na categoria A), na parte em que não constituam contrapartida de benefícios sociais, com limite e majoradas em 100%</t>
  </si>
  <si>
    <t>CIRS - 25º, nº 4</t>
  </si>
  <si>
    <t>Quotizações para ordens profissionais</t>
  </si>
  <si>
    <t>CIRS - 27º, nº 1 e 4</t>
  </si>
  <si>
    <t>Seguros de doença, acidentes pessoais, vida e contribuições pagas a associações mutualistas por sujeitos passivos que desenvolvam profissões de desgaste rápido</t>
  </si>
  <si>
    <t>CIRS - 32º-A</t>
  </si>
  <si>
    <t>Seguros de doença, acidentes pessoais, vida e contribuições pagas a associações mutualistas por sujeitos passivos que desenvolvam atividade considerada de desgaste rápido</t>
  </si>
  <si>
    <t>CIRS - 34º</t>
  </si>
  <si>
    <t>Atualização dos encargos plurianuais de explorações silvícolas</t>
  </si>
  <si>
    <t>CIRS - 37º</t>
  </si>
  <si>
    <t>Sucessão por morte</t>
  </si>
  <si>
    <t>CIRS - 39º-A</t>
  </si>
  <si>
    <t>Aplicação do regime da dupla tributação económica a sujeitos passivos com contabilidade organizada</t>
  </si>
  <si>
    <t>CIRS - 40º-A</t>
  </si>
  <si>
    <t>Aplicação do regime da dupla tributação económica</t>
  </si>
  <si>
    <t>CIRS - 41º, nº 1, 2 e 5</t>
  </si>
  <si>
    <t>Gastos efetivamente suportados e pagos para obter ou garantir rendimentos prediais, incluindo IMI e imposto de selo</t>
  </si>
  <si>
    <t>CIRS - 41º, nº 7</t>
  </si>
  <si>
    <t>Gastos suportados e pagos nos 24 meses anteriores ao início do arrendamento relativos a obras de conservação e manutenção</t>
  </si>
  <si>
    <t>CIRS - 43º, nº 2</t>
  </si>
  <si>
    <t>Saldo entre as mais valias e as menos valias realizadas na alienação onerosa de direitos reais e posições contratuais sobre imóveis, propriedade intelectual ou industrial</t>
  </si>
  <si>
    <t>CIRS - 51º, a)</t>
  </si>
  <si>
    <t>Encargos com a valorização e as despesas necessárias inerentes à aquisição e alienação onerosa de direitos reais sobre bens imóveis</t>
  </si>
  <si>
    <t>CIRS - 51º, b)</t>
  </si>
  <si>
    <t>Despesas necessárias e praticadas inerentes à aquisição e alienação onerosa de partes sociais, outros valores mobiliários, propriedade intelectual ou industrial</t>
  </si>
  <si>
    <t>CIRS - 53º, nº 1 e 2</t>
  </si>
  <si>
    <t>Aos rendimentos brutos da categoria H e até à sua concorrência</t>
  </si>
  <si>
    <t>CIRS - 53º, nº 4 a)</t>
  </si>
  <si>
    <t>Dedução das quotizações sindicais (na categoria H), na parte em que não constituam contrapartida de benefícios sociais, com limite e majoradas em 100%</t>
  </si>
  <si>
    <t>CIRS - 53º, nº 4 b)</t>
  </si>
  <si>
    <t>Contribuições obrigatórias para regimes de proteção social e para subsistemas legais de saúde na parte que exceda a dedução específica</t>
  </si>
  <si>
    <t>CIRS - 55º, nº 1 a)</t>
  </si>
  <si>
    <t>Categoria B</t>
  </si>
  <si>
    <t>CIRS - 55º, nº 1 b)</t>
  </si>
  <si>
    <t>Categoria F</t>
  </si>
  <si>
    <t>CIRS - 55º, nº 1 c) e d)</t>
  </si>
  <si>
    <t>Categoria G</t>
  </si>
  <si>
    <t>EBF - 23º, nº 6</t>
  </si>
  <si>
    <t xml:space="preserve">Rendimentos relativos a dividendos, nos termos da dupla tributação económica, respeitantes a unidades de participação em organismos de investimento alternativo de capital de risco e de créditos, quando os englobem
</t>
  </si>
  <si>
    <t>EBF - 24º, nº 6</t>
  </si>
  <si>
    <t>Rendimentos de dividendos, nos termos do regime da dupla tributação económica, respeitantes a unidades de participação em fundos de investimento imobiliário afeto à exploração de recursos florestais, quando englobados</t>
  </si>
  <si>
    <t>EBF - 71º, nº 12</t>
  </si>
  <si>
    <t>Dedução relativa aos dividendos, nos termos do artº 40º-A do CIRS, respeitantes a unidades de participação nos fundos de investimento referidos no nº 1 do artº 71º do EBF, quando seja feito o englobamento dos rendimentos distribuídos</t>
  </si>
  <si>
    <t>Lei 21/85 - 17º, nº 1 i)</t>
  </si>
  <si>
    <t>Quantias despendidas com a valorização profissional de Juízes</t>
  </si>
  <si>
    <t>CIRS - 43º, nº5</t>
  </si>
  <si>
    <t xml:space="preserve">Saldo entre as mais valias e as menos valias realizadas na alienação onerosa de valores mobiliários admitidos à negociação ou a partes de organismos de investimento coletivo abertos
</t>
  </si>
  <si>
    <t xml:space="preserve">EBF - 24º-A </t>
  </si>
  <si>
    <t xml:space="preserve">Rendimentos de unidades de participação nos organismos de investimento coletivo de apoio ao arrendamento​
</t>
  </si>
  <si>
    <t>CIRS - 78º, nº 8</t>
  </si>
  <si>
    <t>Adicional relativo à majoração por cada dependente nos agregados com 3 ou mais dependentes a seu cargo</t>
  </si>
  <si>
    <t>CIRS - 81º, nº 1</t>
  </si>
  <si>
    <t>Crédito de imposto por dupla tributação jurídica internacional</t>
  </si>
  <si>
    <t>CIRS - 81º, nº 2</t>
  </si>
  <si>
    <t>Rendimentos obtidos no estrangeiro, quando existir convenção para eliminar a dupla tributação</t>
  </si>
  <si>
    <t>CIRS - 78º-D, nº 11 a)</t>
  </si>
  <si>
    <t>Rendas de Estudantes Deslocados</t>
  </si>
  <si>
    <t>CIRS - 70º, nº 1</t>
  </si>
  <si>
    <t>Aplicação do regime do mínimo de existência para titulares de rendimentos predominantemente originados em trabalho dependente ou em pensões</t>
  </si>
  <si>
    <t>CIRS - 70º, nº 2 e 3</t>
  </si>
  <si>
    <t>Aplicação do regime do mínimo de existência ao rendimento coletável inferior ao fixado, do agregado familiar com 3 ou mais dependentes, com ou sem tributação conjunta</t>
  </si>
  <si>
    <t>CIRS - 72º, nº 7</t>
  </si>
  <si>
    <t>Gratificações auferidas pela prestação ou em razão da prestação de trabalho, quando não atribuídas pela entidade patronal</t>
  </si>
  <si>
    <t>EBF - 22º-A, nº 1 c)</t>
  </si>
  <si>
    <t>Rendimentos de unidades de participação em fundos de investimento imobiliário e de participações sociais em sociedades de investimento imobiliário por não residentes</t>
  </si>
  <si>
    <t>EBF - 23º, nº 2</t>
  </si>
  <si>
    <t xml:space="preserve">Rendimentos de unidades de participação nos organismos de investimento alternativo de capital de risco e de créditos
</t>
  </si>
  <si>
    <t>EBF - 23º, nº 7</t>
  </si>
  <si>
    <t xml:space="preserve">Saldo positivo entre as mais-valias e as menos-valias resultantes da alienação de unidades de participação em organismos de investimento alternativo de capital de risco e de créditos
</t>
  </si>
  <si>
    <t>EBF - 24º, nº 2</t>
  </si>
  <si>
    <t>Rendimentos de unidades de participação nos fundos de investimento imobiliário afeto à exploração de recursos florestais</t>
  </si>
  <si>
    <t>EBF - 24º, nº 7</t>
  </si>
  <si>
    <t>Saldo positivo entre mais-valias e menos-valias resultantes da alienação de unidades de participação em fundos de investimento imobiliário afeto à exploração de recursos florestais</t>
  </si>
  <si>
    <t xml:space="preserve">EBF - 71º-A nº 2 </t>
  </si>
  <si>
    <t>Saldo positivo entre as mais-valias e as menos-valias resultantes da alienação de unidades de participação nos fundos de investimento imobiliário e nas sociedades de investimento imobiliário</t>
  </si>
  <si>
    <t>CIRC - 9º</t>
  </si>
  <si>
    <t>Estado, as regiões autónomas, as autarquias locais, bem como qualquer dos seus serviços, as associações de municípios e de freguesias, as instituições de segurança social e de previdência e os fundos de capitalização administrados por estas</t>
  </si>
  <si>
    <t>CIRC - 14º, nº 3 e 8</t>
  </si>
  <si>
    <t>Lucros e reservas que uma entidade residente em território português, sujeita e não isenta de IRC, coloque à disposição de uma entidade não residente e residente na Confederação Suíça</t>
  </si>
  <si>
    <t>CIRC - 14º, nº 6</t>
  </si>
  <si>
    <t>Lucros e reservas que uma entidade residente em território português, sujeita e não isenta de IRC, coloque à disposição de um estabelecimento estável situado noutro Estado membro da União Europeia ou do Espaço Económico Europeu, nas condições descritas no nº 3, 4 e 5</t>
  </si>
  <si>
    <t>CIRC - 14º, nº 12 e 16</t>
  </si>
  <si>
    <t>Juros e royalties entre uma sociedade residente em território português e uma sociedade de outro estado-membro ou residente na Confederação Suíça, nas condições descritas nos nº 12, 13, 14 e 15</t>
  </si>
  <si>
    <t>EBF - 30º, nº 1</t>
  </si>
  <si>
    <t>Juros de empréstimos e ganhos obtidos decorrentes de operações de swap concedidos por instituições financeiras não residentes a instituições de crédito residentes e efetuadas com o Estado, atuando através do IGCP</t>
  </si>
  <si>
    <t>EBF - 30º, nº 2</t>
  </si>
  <si>
    <t>Ganhos e os juros obtidos por instituições financeiras não residentes, decorrentes de operações de swap e forwards, efetuadas com o Estado, atuando através do IGCP e o Instituto de Gestão de Fundos de Capitalização da Segurança Social</t>
  </si>
  <si>
    <t>EBF - 71º, nº 2</t>
  </si>
  <si>
    <t>Rendimentos respeitantes a unidades de participação nos fundos de investimento imobiliário em reabilitação urbana auferidos por entidades não residentes</t>
  </si>
  <si>
    <t>Lei 64-A/2008 - 104º - 8º, nº 1</t>
  </si>
  <si>
    <t xml:space="preserve">Rendimentos de qualquer natureza obtidos por FIIAH que operem de acordo com a legislação nacional e desde que verificados determinados requisitos </t>
  </si>
  <si>
    <t>Lei 64-A/2008 - 104º - 8º, nº 2</t>
  </si>
  <si>
    <t>Rendimentos respeitantes a unidades de participação nos FIIAH, excluindo o saldo positivo entre mais-valias e menos-valias decorrentes da sua alienação</t>
  </si>
  <si>
    <t>Lei 83/2013 - 4º e 5º</t>
  </si>
  <si>
    <t>Lei 71/2018 - 315º, nº1
Lei 2/2020 - 383º, nº1
Lei 75-B/2020 - 416º, nº1</t>
  </si>
  <si>
    <t>Juros decorrentes de contratos de empréstimo celebrados pela IGCP, E. P.E sob a forma de obrigações denominadas em renminbi colocadas no mercado doméstico de dívida da República Popular da China</t>
  </si>
  <si>
    <t>CIRC - 51º</t>
  </si>
  <si>
    <t>Eliminação da dupla tributação económica de lucros e reservas distribuídas</t>
  </si>
  <si>
    <t>CIRC - 51º-C</t>
  </si>
  <si>
    <t>Mais-valias e menos-valias realizadas com a transmissão de instrumentos de capital próprio</t>
  </si>
  <si>
    <t>CIRC - 52º</t>
  </si>
  <si>
    <t>Prejuízos fiscais - Entidades residentes que exerçam, a título principal, atividade comercial, industrial ou agrícola</t>
  </si>
  <si>
    <t>CIRC - 53º, nº 2 a)</t>
  </si>
  <si>
    <t>Prejuízos fiscais - Entidades residentes que não exerçam, a título principal, atividade comercial, industrial ou agrícola</t>
  </si>
  <si>
    <t>CIRC - 53º, nº 3 e 5</t>
  </si>
  <si>
    <t>Lucros distribuídos e rendimentos auferidos da associação em participação - Entidades residentes que não exerçam, a título principal, atividade comercial, industrial ou agrícola</t>
  </si>
  <si>
    <t>CIRC - 54º-A</t>
  </si>
  <si>
    <t>Opção pela não concorrência dos lucros e dos prejuízos imputáveis a estabelecimento estável situado fora do território português</t>
  </si>
  <si>
    <t>CIRC - 64º, nº 3 b)</t>
  </si>
  <si>
    <t>Adoção do valor patrimonial tributário, quando superior, na determinação do resultado tributável na respetiva transmissão</t>
  </si>
  <si>
    <t>CIRC - 70º, nº 1</t>
  </si>
  <si>
    <t>Regime especial de tributação dos grupos de sociedades - Soma algébrica dos resultados fiscais apurados de cada uma das sociedades pertencentes ao grupo</t>
  </si>
  <si>
    <t xml:space="preserve">Regime especial de tributação dos grupos de sociedades - Correção, por opção, do efeito da aplicação aos gastos de financiamento líquido do grupo </t>
  </si>
  <si>
    <t>CIRC - 71º, nº 1</t>
  </si>
  <si>
    <t>Regime especial de tributação dos grupos de sociedades - Prejuízos individuais deduzidos verificados em períodos anteriores ao início da aplicação do regime</t>
  </si>
  <si>
    <t>CIRC - 71º, nº 4</t>
  </si>
  <si>
    <t>Regime especial de tributação dos grupos de sociedades - Quotas-partes dos prejuízos fiscais deduzidos em caso de aquisição de grupos de sociedades</t>
  </si>
  <si>
    <t>CIRC - 74º 76º 77º</t>
  </si>
  <si>
    <t>Opção pelo regime especial aplicável às fusões, cisões, entradas de ativos e permutas das partes sociais</t>
  </si>
  <si>
    <t>EBF - 22º, nº 3</t>
  </si>
  <si>
    <t>Organismos de investimento coletivo</t>
  </si>
  <si>
    <t>EBF - 22º, nº 4</t>
  </si>
  <si>
    <t>Organismos de investimento coletivo - Prejuízos fiscais</t>
  </si>
  <si>
    <t>DL 442-B/88 - 18º-A, nº 1</t>
  </si>
  <si>
    <t>Ganhos realizados com a transmissão de ações ou partes sociais cuja aquisição tenha ocorrido antes de 01/07/1989</t>
  </si>
  <si>
    <t>CIRC - 91º</t>
  </si>
  <si>
    <t>CIRC - 91º-A</t>
  </si>
  <si>
    <t>Crédito de imposto por dupla tributação económica internacional - Lucros e reservas distribuídos por entidade residente fora do território português (opção)</t>
  </si>
  <si>
    <t>EBF - 71º, nº 3</t>
  </si>
  <si>
    <t>Saldo positivo entre as mais-valias e as menos-valias resultantes da alienação de unidades de participação nos fundos de investimento imobiliário em reabilitação urbana auferidos por entidades não residentes</t>
  </si>
  <si>
    <t>CIVA - 13º, nº 1 b)</t>
  </si>
  <si>
    <t>Importação de embarcações e dos objetos, incluindo o equipamento de pesca, nelas incorporados</t>
  </si>
  <si>
    <t>CIVA - 13º, nº 1 c)</t>
  </si>
  <si>
    <t>Importação definitiva das aeronaves e dos objetos nelas incorporados ou que sejam utilizados para a sua exploração</t>
  </si>
  <si>
    <t>CIVA - 13º, nº 1 g)</t>
  </si>
  <si>
    <t>A reimportação de bens no estado em que foram exportados, por parte de quem os exportou, e que beneficiem de franquia aduaneira</t>
  </si>
  <si>
    <t>CIVA - 13º, nº 1 h)</t>
  </si>
  <si>
    <t>Importações de ouro efetuadas pelo Banco de Portugal</t>
  </si>
  <si>
    <t>CIVA - 13º, nº 1 i)</t>
  </si>
  <si>
    <t>Importações de gás, eletricidade e de calor ou de frio</t>
  </si>
  <si>
    <t>CIVA - 13º, nº 2 a)</t>
  </si>
  <si>
    <t>Importações de bens efetuadas no âmbito de acordos e convénios internacionais</t>
  </si>
  <si>
    <t>CIVA - 13º, nº 2 b)</t>
  </si>
  <si>
    <t>Importações de bens efetuadas no âmbito das relações diplomáticas e consulares que beneficiem de franquia aduaneira</t>
  </si>
  <si>
    <t>CIVA - 13º, nº 2 c)</t>
  </si>
  <si>
    <t xml:space="preserve">Importações de bens efetuadas por organizações internacionais e pelos seus membros </t>
  </si>
  <si>
    <t>CIVA - 13º, nº 2 d)</t>
  </si>
  <si>
    <t>Importações de bens efetuadas no âmbito da NATO, pelas forças armadas dos outros estados que são parte no referido Tratado</t>
  </si>
  <si>
    <t>CIVA -  9º, nº 18</t>
  </si>
  <si>
    <t>Cedência de pessoal por instituições religiosas ou filosóficas</t>
  </si>
  <si>
    <t>CIVA -  9º, nº 19</t>
  </si>
  <si>
    <t>Transmissão de bens e prestações de serviços efetuadas no interesse coletivo dos seus associados por organismos sem finalidade lucrativa que prossigam objetivos de natureza política, sindical, religiosa, recreativa, desportiva, cultural ou cívica</t>
  </si>
  <si>
    <t>CIVA -  9º, nº 20</t>
  </si>
  <si>
    <t>Transmissões de bens e prestações de serviços efetuadas por entidades cujas atividades habituais se encontrem isentas, aquando de manifestações ocasionais destinadas à angariação de fundos em seu proveito exclusivo</t>
  </si>
  <si>
    <t>CIVA -  9º, nº 21</t>
  </si>
  <si>
    <t>Prestações de serviços fornecidas aos seus membros por grupos autónomos de pessoas que exerçam uma atividade isenta</t>
  </si>
  <si>
    <t>CIVA -  9º, nº 23</t>
  </si>
  <si>
    <t>Transmissões de bens e as prestações de serviços efetuadas pelos serviços públicos postais</t>
  </si>
  <si>
    <t>CIVA -  9º, nº 28</t>
  </si>
  <si>
    <t>Seguro e resseguro</t>
  </si>
  <si>
    <t>CIVA -  9º, nº 29</t>
  </si>
  <si>
    <t>Locação de bens imóveis</t>
  </si>
  <si>
    <t>CIVA -  9º, nº 35</t>
  </si>
  <si>
    <t>Prestações de serviços de cedência de bandas de música, sessões de teatro e ensino de ballet e de musica levadas a cabo por organismos sem finalidade lucrativa que sejam associações de cultura e recreio</t>
  </si>
  <si>
    <t>CIVA -  9º, nº 37</t>
  </si>
  <si>
    <t>Atividades das empresas publicas de rádio e televisão que não tenham carácter comercial</t>
  </si>
  <si>
    <t>CIVA - 13º, nº 1 d)</t>
  </si>
  <si>
    <t>Importação de bens de abastecimento que sejam consumidos ou se encontrem a bordo das embarcações que efetuem navegação marítima internacional ou de aviões que efetuem navegação aérea internacional</t>
  </si>
  <si>
    <t>CIVA - 13º, nº 1 e)</t>
  </si>
  <si>
    <t>Importações efetuadas por armadores de navios do produto da pesca resultante das capturas por ele efetuadas que não tenha sido objeto de operações de transformação</t>
  </si>
  <si>
    <t>CIVA - 13º, nº 1 f)</t>
  </si>
  <si>
    <t>Prestações de serviços conexas com a importação cujo valor esteja incluído no valor tributável das importações de bens a que se refiram</t>
  </si>
  <si>
    <t>CIVA - 14º, nº 1 d)</t>
  </si>
  <si>
    <t>Transmissões de bens de abastecimento postos a bordo das embarcações afetas à navegação marítima em alto mar e que assegurem o transporte remunerado de passageiros ou o exercício de uma atividade comercial, industrial ou de pesca</t>
  </si>
  <si>
    <t>CIVA - 14º, nº 1 e)</t>
  </si>
  <si>
    <t>Transmissões de bens de abastecimento postos a bordo das embarcações de salvamento, assistência marítima e pesca costeira</t>
  </si>
  <si>
    <t>CIVA - 14º, nº 1 f)</t>
  </si>
  <si>
    <t>Transmissões e outras operações sobre embarcações incluindo objetos nele incorporados ou que sejam utilizados para a sua exploração</t>
  </si>
  <si>
    <t>CIVA - 14º, nº 1 g)</t>
  </si>
  <si>
    <t>Transmissões e outras operações sobre aeronaves utilizadas pelas companhias de navegação aérea que se dediquem principalmente ao tráfego internacional, incluindo objetos nele incorporados ou que sejam utilizados para a sua exploração</t>
  </si>
  <si>
    <t>CIVA - 14º, nº 1 h)</t>
  </si>
  <si>
    <t>Transmissões de bens de abastecimento postos a bordo das aeronaves</t>
  </si>
  <si>
    <t>CIVA - 14º, nº 1 i)</t>
  </si>
  <si>
    <t>Transmissões de bens de abastecimento postos a bordo das embarcações de guerra quando deixem o país com destino a um porto situado no estrangeiro</t>
  </si>
  <si>
    <t>CIVA - 14º, nº 1 j)</t>
  </si>
  <si>
    <t>Prestações de serviços efetuadas com vista às necessidades diretas das embarcações e aeronaves referidas nas alíneas f) e g) e da respetiva carga</t>
  </si>
  <si>
    <t>CIVA - 14º, nº 1 l)</t>
  </si>
  <si>
    <t>Transmissões de bens e prestações de serviços efetuadas no âmbito de relações diplomáticas e consulares</t>
  </si>
  <si>
    <t>CIVA - 14º, nº 1 m)</t>
  </si>
  <si>
    <t>Transmissões de bens e prestações de serviços destinadas a organizações internacionais</t>
  </si>
  <si>
    <t>CIVA - 14º, nº 1 n)</t>
  </si>
  <si>
    <t>Transmissões de bens e prestações de serviços efetuadas no âmbito da NATO às forças armadas dos outros estados</t>
  </si>
  <si>
    <t>CIVA - 14º, nº 1 o)</t>
  </si>
  <si>
    <t>Transmissões de bens para organismos que os exportem para fora da UE no âmbito das suas atividades humanitárias, caritativas ou educativas</t>
  </si>
  <si>
    <t>CIVA - 14º, nº 1 p)</t>
  </si>
  <si>
    <t>Prestações de serviços, incluindo os transportes e as operações acessórias que estejam relacionadas com o regime de transito comunitário externo, interno, a exportação de bens, a importação temporária e a que se refere o nº 1 do artº 15º</t>
  </si>
  <si>
    <t>CIVA - 14º, nº 1 q)</t>
  </si>
  <si>
    <t>Prestações de serviços que se relacionem com a expedição ou transporte de bens destinados a outros Estados membros, quando o adquirente seja sujeito passivo do imposto</t>
  </si>
  <si>
    <t>CIVA - 14º, nº 1 r)</t>
  </si>
  <si>
    <t>Transporte de pessoas provenientes ou com destino ao estrangeiro</t>
  </si>
  <si>
    <t>CIVA - 14º, nº 1 s)</t>
  </si>
  <si>
    <t>Prestações de serviços realizadas por intermediários que atuam em nome e por conta de outrem, quando intervenham em operações isentas ou realizadas fora da UE</t>
  </si>
  <si>
    <t>CIVA - 14º, nº 1 t)</t>
  </si>
  <si>
    <t>Transporte de mercadorias entre as ilhas que compõem as Regiões Autónomas dos Açores e da Madeira e qualquer outro Estado membro, e vice-versa</t>
  </si>
  <si>
    <t>CIVA - 14º, nº 1 u)</t>
  </si>
  <si>
    <t>Transmissões para o Banco de Portugal de ouro em barra ou em outras formas não trabalhadas</t>
  </si>
  <si>
    <t>CIVA - 14º, nº 1 v)</t>
  </si>
  <si>
    <t>Transmissões de bens e as prestações de serviços destinadas às forças armadas de qualquer outro Estado que seja parte da NATO</t>
  </si>
  <si>
    <t>CIVA - 9º, nº 1</t>
  </si>
  <si>
    <t>Prestações de serviços efetuadas no exercício das profissões de médico, odontologista, parteiro, enfermeiro e outras profissões paramédicas</t>
  </si>
  <si>
    <t>CIVA - 9º, nº 10</t>
  </si>
  <si>
    <t>Transmissão de bens e as prestações de serviços que tenham por objeto a formação profissional</t>
  </si>
  <si>
    <t>CIVA - 9º, nº 11</t>
  </si>
  <si>
    <t>Prestações de serviços que consistam em lições ministradas  sobre matérias do ensino escolar ou superior</t>
  </si>
  <si>
    <t>CIVA - 9º, nº 12</t>
  </si>
  <si>
    <t>Transmissão de bens e as prestações de serviços que tenham por objeto livros, musica, discos, bandas magnéticas e outros suportes de cultura, efetuados por organismos sem finalidade lucrativa</t>
  </si>
  <si>
    <t>CIVA - 9º, nº 13</t>
  </si>
  <si>
    <t>Transmissão de bens e as prestações de serviços que tenham por objeto a visita a bibliotecas, museus, monumentos, parques, pertencentes ao estado, organismos sem finalidade lucrativa</t>
  </si>
  <si>
    <t>CIVA - 9º, nº 14</t>
  </si>
  <si>
    <t>Transmissão de bens e as prestações de serviços efetuadas por pessoas de direito publico e sem finalidade lucrativa, relativas a congressos, colóquios, conferências, seminários, cursos de natureza científica, cultural, educativa ou técnica</t>
  </si>
  <si>
    <t>CIVA - 9º, nº 2</t>
  </si>
  <si>
    <t>Prestações de serviços médicos e sanitários efetuadas por estabelecimentos hospitalares, clínicas, dispensários e similares</t>
  </si>
  <si>
    <t>CIVA - 9º, nº 24</t>
  </si>
  <si>
    <t>Transmissão de selos de correio ou valores selados</t>
  </si>
  <si>
    <t>CIVA - 9º, nº 27</t>
  </si>
  <si>
    <t>Atividade Financeira</t>
  </si>
  <si>
    <t>CIVA - 9º, nº 3</t>
  </si>
  <si>
    <t>Prestações de serviços efetuados no exercício da atividade de protésicos dentários bem como as transmissões de próteses dentárias efetuadas por dentistas e protésicos dentários</t>
  </si>
  <si>
    <t>CIVA - 9º, nº 4</t>
  </si>
  <si>
    <t>Transmissões de órgãos, sangue e leite humanos</t>
  </si>
  <si>
    <t>CIVA - 9º, nº 5</t>
  </si>
  <si>
    <t>Transporte de doentes ou feridos em ambulâncias</t>
  </si>
  <si>
    <t>CIVA - 9º, nº 6</t>
  </si>
  <si>
    <t>Transmissão de bens e as prestações de serviços ligadas à segurança e assistência sociais efetuadas pelo sistema de segurança social, incluindo as IPSS</t>
  </si>
  <si>
    <t>CIVA - 9º, nº 7</t>
  </si>
  <si>
    <t>Transmissão de bens e as prestações de serviços efetuadas por creches, lares residenciais, casas de trabalho, centros de inválidos e deficientes, lares de idosos, centros de dia, colónias de férias, pertencentes ao Estado ou IPSS ou cuja utilidade seja reconhecida</t>
  </si>
  <si>
    <t>CIVA - 9º, nº 8</t>
  </si>
  <si>
    <t>Prestações de serviços efetuadas por organismos sem finalidade lucrativa que explorem estabelecimentos destinados à prática de atividades artísticas, desportivas, recreativas e de educação física</t>
  </si>
  <si>
    <t>CIVA - 9º, nº 9</t>
  </si>
  <si>
    <t>Transmissão de bens e as prestações de serviços que tenham por objeto o ensino</t>
  </si>
  <si>
    <t>CIVA -  9º, nº 39</t>
  </si>
  <si>
    <t>Entradas, concedidas a título gratuito, a pessoas que acompanhem outras com grau de incapacidade permanente igual ou superior a 60%</t>
  </si>
  <si>
    <t>CIEC - 6º, nº 7</t>
  </si>
  <si>
    <t>Pequenas remessas sem valor comercial e as mercadorias contidas na bagagem pessoal dos viajantes procedentes de Estado não membro da União Europeia</t>
  </si>
  <si>
    <t xml:space="preserve">CIEC - 6º, nº 1 e) e f) e 6º-A, nº 1 </t>
  </si>
  <si>
    <t>Produtos que se destinem a ser expedidos ou exportados, e/ou destinos equiparados</t>
  </si>
  <si>
    <t>CIEC - 6º, nº 1 e) e f)</t>
  </si>
  <si>
    <t>CIEC - 89º, nº 1 b)</t>
  </si>
  <si>
    <t>Produtos petrolíferos e energéticos que sejam utilizados na navegação aérea, com exceção da aviação de recreio privada</t>
  </si>
  <si>
    <t>CIEC - 89º, nº 2 a)</t>
  </si>
  <si>
    <t>Eletricidade que seja usada para produzir eletricidade e para manter a capacidade de produzir eletricidade</t>
  </si>
  <si>
    <t>CIEC - 89º, nº 2 b)</t>
  </si>
  <si>
    <t>Eletricidade produzida a bordo de embarcações</t>
  </si>
  <si>
    <t>CIEC - 6º, nº 1 e) e f),
 e 6º-A, nº 1</t>
  </si>
  <si>
    <t xml:space="preserve">Resolução da AR n.º 79/2014 </t>
  </si>
  <si>
    <t xml:space="preserve">NATO </t>
  </si>
  <si>
    <t xml:space="preserve">Aviso 157/2004 </t>
  </si>
  <si>
    <t>Agência Europeia de Segurança Marítima</t>
  </si>
  <si>
    <t>CIUC - 5º, nº 9</t>
  </si>
  <si>
    <t>Veículos que, embora permaneçam em território nacional por um período superior a 183 dias, se encontrem matriculados em outro Estado membro e preencham os requisitos exigíveis para beneficiar do regime de admissão temporária para missões, estágios, estudos e trabalho transfronteiriço</t>
  </si>
  <si>
    <t>Lei 45/2011 - 15º, nº 1</t>
  </si>
  <si>
    <t xml:space="preserve">Os veículos, quando apreendidos, depositados ou afetos provisoriamente a serviço público </t>
  </si>
  <si>
    <t xml:space="preserve">RAR 27/1996 - </t>
  </si>
  <si>
    <t>Banco Inter Americano de Desenvolvimento</t>
  </si>
  <si>
    <t>RAR 44/2008 - 8º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</si>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</sst>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0.0000"/>
    <numFmt numFmtId="167" formatCode="0.00000"/>
    <numFmt numFmtId="168" formatCode="#,##0.000000000"/>
    <numFmt numFmtId="169" formatCode="#,##0.0000000000"/>
  </numFmts>
  <fonts count="39" x14ac:knownFonts="1">
    <font>
      <sz val="11"/>
      <color theme="1"/>
      <name val="Calibri"/>
      <family val="2"/>
      <scheme val="minor"/>
    </font>
    <font>
      <u/>
      <sz val="11"/>
      <color theme="10"/>
      <name val="Calibri"/>
      <family val="2"/>
      <scheme val="minor"/>
    </font>
    <font>
      <u/>
      <sz val="11"/>
      <color theme="10"/>
      <name val="Calibri Light"/>
      <family val="2"/>
      <scheme val="major"/>
    </font>
    <font>
      <b/>
      <sz val="10"/>
      <color theme="1"/>
      <name val="Calibri Light"/>
      <family val="2"/>
      <scheme val="major"/>
    </font>
    <font>
      <sz val="10"/>
      <name val="Times New Roman"/>
      <family val="1"/>
    </font>
    <font>
      <sz val="8"/>
      <color theme="1"/>
      <name val="Arial"/>
      <family val="2"/>
    </font>
    <font>
      <b/>
      <sz val="8"/>
      <name val="Arial"/>
      <family val="2"/>
    </font>
    <font>
      <b/>
      <sz val="8"/>
      <color theme="1"/>
      <name val="Arial"/>
      <family val="2"/>
    </font>
    <font>
      <sz val="8"/>
      <name val="Arial"/>
      <family val="2"/>
    </font>
    <font>
      <sz val="11"/>
      <color theme="1"/>
      <name val="Calibri"/>
      <family val="2"/>
      <scheme val="minor"/>
    </font>
    <font>
      <sz val="10"/>
      <color theme="1"/>
      <name val="Calibri"/>
      <family val="2"/>
      <scheme val="minor"/>
    </font>
    <font>
      <b/>
      <sz val="8"/>
      <color indexed="8"/>
      <name val="Arial"/>
      <family val="2"/>
    </font>
    <font>
      <sz val="8"/>
      <color indexed="8"/>
      <name val="Arial"/>
      <family val="2"/>
    </font>
    <font>
      <b/>
      <sz val="7"/>
      <name val="Arial"/>
      <family val="2"/>
    </font>
    <font>
      <b/>
      <sz val="11"/>
      <color theme="1"/>
      <name val="Calibri"/>
      <family val="2"/>
      <scheme val="minor"/>
    </font>
    <font>
      <b/>
      <sz val="11"/>
      <name val="Calibri"/>
      <family val="2"/>
      <scheme val="minor"/>
    </font>
    <font>
      <b/>
      <sz val="16"/>
      <color theme="8" tint="-0.499984740745262"/>
      <name val="Calibri"/>
      <family val="2"/>
      <scheme val="minor"/>
    </font>
    <font>
      <b/>
      <sz val="12"/>
      <color theme="1"/>
      <name val="Calibri"/>
      <family val="2"/>
      <scheme val="minor"/>
    </font>
    <font>
      <sz val="10"/>
      <name val="Arial"/>
      <family val="2"/>
    </font>
    <font>
      <sz val="5"/>
      <color theme="1"/>
      <name val="Calibri"/>
      <family val="2"/>
      <scheme val="minor"/>
    </font>
    <font>
      <b/>
      <sz val="10"/>
      <color theme="1"/>
      <name val="Calibri"/>
      <family val="2"/>
      <scheme val="minor"/>
    </font>
    <font>
      <b/>
      <sz val="7.5"/>
      <name val="Arial"/>
      <family val="2"/>
    </font>
    <font>
      <sz val="8"/>
      <color theme="1"/>
      <name val="Calibri"/>
      <family val="2"/>
      <scheme val="minor"/>
    </font>
    <font>
      <b/>
      <sz val="12"/>
      <color rgb="FF0035BA"/>
      <name val="Calibri"/>
      <family val="2"/>
      <scheme val="minor"/>
    </font>
    <font>
      <b/>
      <sz val="12"/>
      <color rgb="FF54C5D0"/>
      <name val="Calibri"/>
      <family val="2"/>
    </font>
    <font>
      <b/>
      <sz val="12"/>
      <color rgb="FF0035BA"/>
      <name val="Calibri"/>
      <family val="2"/>
    </font>
    <font>
      <sz val="11"/>
      <color theme="1"/>
      <name val="Calibri"/>
      <family val="2"/>
    </font>
    <font>
      <sz val="8"/>
      <color theme="1"/>
      <name val="Calibri"/>
      <family val="2"/>
    </font>
    <font>
      <b/>
      <sz val="9"/>
      <color rgb="FFFFFFFF"/>
      <name val="Calibri"/>
      <family val="2"/>
    </font>
    <font>
      <b/>
      <sz val="9"/>
      <color theme="1"/>
      <name val="Calibri"/>
      <family val="2"/>
      <scheme val="minor"/>
    </font>
    <font>
      <b/>
      <sz val="9"/>
      <color theme="1"/>
      <name val="Calibri"/>
      <family val="2"/>
    </font>
    <font>
      <sz val="9"/>
      <color theme="1"/>
      <name val="Calibri"/>
      <family val="2"/>
    </font>
    <font>
      <b/>
      <sz val="9"/>
      <color rgb="FF000000"/>
      <name val="Calibri"/>
      <family val="2"/>
    </font>
    <font>
      <b/>
      <sz val="9"/>
      <name val="Calibri"/>
      <family val="2"/>
      <scheme val="minor"/>
    </font>
    <font>
      <b/>
      <sz val="9"/>
      <name val="Calibri"/>
      <family val="2"/>
    </font>
    <font>
      <sz val="9"/>
      <color theme="1"/>
      <name val="Calibri"/>
      <family val="2"/>
      <scheme val="minor"/>
    </font>
    <font>
      <sz val="9"/>
      <color indexed="8"/>
      <name val="Calibri"/>
      <family val="2"/>
      <scheme val="minor"/>
    </font>
    <font>
      <sz val="9"/>
      <name val="Calibri"/>
      <family val="2"/>
      <scheme val="minor"/>
    </font>
    <font>
      <sz val="11"/>
      <color theme="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indexed="64"/>
      </patternFill>
    </fill>
    <fill>
      <patternFill patternType="solid">
        <fgColor theme="0" tint="-0.24994659260841701"/>
        <bgColor indexed="64"/>
      </patternFill>
    </fill>
    <fill>
      <patternFill patternType="solid">
        <fgColor rgb="FF019EEB"/>
        <bgColor rgb="FF019EEB"/>
      </patternFill>
    </fill>
    <fill>
      <patternFill patternType="solid">
        <fgColor rgb="FF54C5D0"/>
        <bgColor rgb="FF019EEB"/>
      </patternFill>
    </fill>
    <fill>
      <patternFill patternType="solid">
        <fgColor rgb="FFCCCCCC"/>
        <bgColor rgb="FFE7E6E6"/>
      </patternFill>
    </fill>
    <fill>
      <patternFill patternType="solid">
        <fgColor theme="0" tint="-0.499984740745262"/>
        <bgColor indexed="64"/>
      </patternFill>
    </fill>
  </fills>
  <borders count="109">
    <border>
      <left/>
      <right/>
      <top/>
      <bottom/>
      <diagonal/>
    </border>
    <border>
      <left/>
      <right/>
      <top/>
      <bottom style="thin">
        <color theme="0"/>
      </bottom>
      <diagonal/>
    </border>
    <border>
      <left style="thin">
        <color theme="0" tint="-0.24994659260841701"/>
      </left>
      <right style="thin">
        <color theme="0"/>
      </right>
      <top style="thin">
        <color theme="0" tint="-0.24994659260841701"/>
      </top>
      <bottom/>
      <diagonal/>
    </border>
    <border>
      <left/>
      <right/>
      <top style="thin">
        <color theme="0" tint="-0.24994659260841701"/>
      </top>
      <bottom style="thin">
        <color theme="0"/>
      </bottom>
      <diagonal/>
    </border>
    <border>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diagonal/>
    </border>
    <border>
      <left style="thin">
        <color theme="0"/>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tint="-0.24994659260841701"/>
      </right>
      <top/>
      <bottom style="thin">
        <color theme="0"/>
      </bottom>
      <diagonal/>
    </border>
    <border>
      <left style="thin">
        <color theme="0" tint="-0.24994659260841701"/>
      </left>
      <right style="thin">
        <color theme="0"/>
      </right>
      <top/>
      <bottom style="thin">
        <color theme="0" tint="-0.24994659260841701"/>
      </bottom>
      <diagonal/>
    </border>
    <border>
      <left style="thin">
        <color theme="0"/>
      </left>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theme="0" tint="-0.24994659260841701"/>
      </top>
      <bottom/>
      <diagonal/>
    </border>
    <border>
      <left/>
      <right style="thin">
        <color theme="0" tint="-0.14999847407452621"/>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top/>
      <bottom/>
      <diagonal/>
    </border>
    <border>
      <left style="medium">
        <color rgb="FFBFBFBF"/>
      </left>
      <right style="medium">
        <color rgb="FFFFFFFF"/>
      </right>
      <top style="medium">
        <color rgb="FFBFBFBF"/>
      </top>
      <bottom style="medium">
        <color rgb="FFFFFFFF"/>
      </bottom>
      <diagonal/>
    </border>
    <border>
      <left/>
      <right style="medium">
        <color rgb="FFBFBFBF"/>
      </right>
      <top style="medium">
        <color rgb="FFBFBFBF"/>
      </top>
      <bottom style="medium">
        <color rgb="FFBFBFBF"/>
      </bottom>
      <diagonal/>
    </border>
    <border>
      <left style="medium">
        <color rgb="FFBFBFBF"/>
      </left>
      <right/>
      <top/>
      <bottom style="medium">
        <color rgb="FFFFFFFF"/>
      </bottom>
      <diagonal/>
    </border>
    <border>
      <left/>
      <right style="medium">
        <color rgb="FFBFBFBF"/>
      </right>
      <top/>
      <bottom style="medium">
        <color rgb="FFBFBFBF"/>
      </bottom>
      <diagonal/>
    </border>
    <border>
      <left style="medium">
        <color rgb="FFBFBFBF"/>
      </left>
      <right/>
      <top/>
      <bottom style="medium">
        <color rgb="FFBFBFBF"/>
      </bottom>
      <diagonal/>
    </border>
    <border>
      <left/>
      <right style="medium">
        <color rgb="FFBFBFBF"/>
      </right>
      <top style="medium">
        <color rgb="FFBFBFBF"/>
      </top>
      <bottom style="medium">
        <color rgb="FFFFFFFF"/>
      </bottom>
      <diagonal/>
    </border>
    <border>
      <left style="medium">
        <color rgb="FFBFBFBF"/>
      </left>
      <right style="medium">
        <color rgb="FFFFFFFF"/>
      </right>
      <top/>
      <bottom style="medium">
        <color rgb="FFFFFFFF"/>
      </bottom>
      <diagonal/>
    </border>
    <border>
      <left style="medium">
        <color rgb="FFBFBFBF"/>
      </left>
      <right style="medium">
        <color rgb="FFFFFFFF"/>
      </right>
      <top/>
      <bottom style="medium">
        <color rgb="FFBFBFBF"/>
      </bottom>
      <diagonal/>
    </border>
    <border>
      <left/>
      <right style="thin">
        <color theme="0"/>
      </right>
      <top/>
      <bottom style="thin">
        <color theme="0"/>
      </bottom>
      <diagonal/>
    </border>
    <border>
      <left/>
      <right style="thin">
        <color theme="0"/>
      </right>
      <top/>
      <bottom style="thin">
        <color theme="0" tint="-0.24994659260841701"/>
      </bottom>
      <diagonal/>
    </border>
    <border>
      <left style="thin">
        <color theme="0" tint="-0.24994659260841701"/>
      </left>
      <right/>
      <top/>
      <bottom style="thin">
        <color theme="0"/>
      </bottom>
      <diagonal/>
    </border>
    <border>
      <left style="thin">
        <color theme="0" tint="-0.24994659260841701"/>
      </left>
      <right style="thin">
        <color theme="0" tint="-0.24994659260841701"/>
      </right>
      <top/>
      <bottom style="thin">
        <color theme="0"/>
      </bottom>
      <diagonal/>
    </border>
    <border>
      <left style="thin">
        <color theme="0" tint="-0.24994659260841701"/>
      </left>
      <right/>
      <top style="thin">
        <color theme="0"/>
      </top>
      <bottom style="thin">
        <color theme="0" tint="-0.24994659260841701"/>
      </bottom>
      <diagonal/>
    </border>
    <border>
      <left/>
      <right style="thin">
        <color theme="0" tint="-0.24994659260841701"/>
      </right>
      <top style="thin">
        <color theme="0" tint="-0.24994659260841701"/>
      </top>
      <bottom style="thin">
        <color theme="0"/>
      </bottom>
      <diagonal/>
    </border>
    <border>
      <left style="thin">
        <color theme="0" tint="-0.24994659260841701"/>
      </left>
      <right style="thin">
        <color theme="0" tint="-4.9989318521683403E-2"/>
      </right>
      <top style="thin">
        <color theme="0" tint="-0.24994659260841701"/>
      </top>
      <bottom style="thin">
        <color theme="0" tint="-4.9989318521683403E-2"/>
      </bottom>
      <diagonal/>
    </border>
    <border>
      <left style="thin">
        <color theme="0" tint="-4.9989318521683403E-2"/>
      </left>
      <right style="thin">
        <color theme="0" tint="-4.9989318521683403E-2"/>
      </right>
      <top style="thin">
        <color theme="0" tint="-0.24994659260841701"/>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0.24994659260841701"/>
      </bottom>
      <diagonal/>
    </border>
    <border>
      <left style="thin">
        <color theme="0" tint="-4.9989318521683403E-2"/>
      </left>
      <right style="thin">
        <color theme="0" tint="-4.9989318521683403E-2"/>
      </right>
      <top style="thin">
        <color theme="0" tint="-4.9989318521683403E-2"/>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style="thin">
        <color theme="0"/>
      </right>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tint="-0.24994659260841701"/>
      </left>
      <right style="thin">
        <color theme="0"/>
      </right>
      <top style="thin">
        <color theme="0"/>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tint="-0.14999847407452621"/>
      </left>
      <right style="thin">
        <color theme="0" tint="-0.14999847407452621"/>
      </right>
      <top style="thin">
        <color theme="0" tint="-0.24994659260841701"/>
      </top>
      <bottom style="thin">
        <color theme="0" tint="-0.24994659260841701"/>
      </bottom>
      <diagonal/>
    </border>
    <border>
      <left style="thin">
        <color theme="0" tint="-0.14999847407452621"/>
      </left>
      <right/>
      <top style="thin">
        <color theme="0" tint="-0.24994659260841701"/>
      </top>
      <bottom style="thin">
        <color theme="0" tint="-0.24994659260841701"/>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14999847407452621"/>
      </left>
      <right style="thin">
        <color theme="0" tint="-0.24994659260841701"/>
      </right>
      <top style="thin">
        <color theme="0" tint="-0.24994659260841701"/>
      </top>
      <bottom style="thin">
        <color theme="0" tint="-0.14999847407452621"/>
      </bottom>
      <diagonal/>
    </border>
    <border>
      <left style="thin">
        <color theme="0" tint="-0.14999847407452621"/>
      </left>
      <right style="thin">
        <color theme="0" tint="-0.24994659260841701"/>
      </right>
      <top style="thin">
        <color theme="0" tint="-0.24994659260841701"/>
      </top>
      <bottom style="thin">
        <color theme="0" tint="-0.24994659260841701"/>
      </bottom>
      <diagonal/>
    </border>
    <border>
      <left/>
      <right/>
      <top style="thin">
        <color theme="0"/>
      </top>
      <bottom/>
      <diagonal/>
    </border>
    <border>
      <left style="thin">
        <color theme="0" tint="-4.9989318521683403E-2"/>
      </left>
      <right style="thin">
        <color theme="0" tint="-0.24994659260841701"/>
      </right>
      <top style="thin">
        <color theme="0"/>
      </top>
      <bottom style="thin">
        <color theme="0"/>
      </bottom>
      <diagonal/>
    </border>
    <border>
      <left style="thin">
        <color theme="0"/>
      </left>
      <right/>
      <top style="thin">
        <color theme="0"/>
      </top>
      <bottom/>
      <diagonal/>
    </border>
    <border>
      <left style="thin">
        <color theme="0" tint="-0.14999847407452621"/>
      </left>
      <right style="thin">
        <color theme="0" tint="-0.24994659260841701"/>
      </right>
      <top/>
      <bottom/>
      <diagonal/>
    </border>
    <border>
      <left style="thin">
        <color theme="0" tint="-0.14999847407452621"/>
      </left>
      <right/>
      <top/>
      <bottom/>
      <diagonal/>
    </border>
    <border>
      <left style="thin">
        <color theme="0"/>
      </left>
      <right/>
      <top style="thin">
        <color theme="0" tint="-0.24994659260841701"/>
      </top>
      <bottom style="thin">
        <color theme="0"/>
      </bottom>
      <diagonal/>
    </border>
    <border>
      <left style="thin">
        <color theme="0"/>
      </left>
      <right/>
      <top style="thin">
        <color theme="0"/>
      </top>
      <bottom style="thin">
        <color theme="0"/>
      </bottom>
      <diagonal/>
    </border>
    <border>
      <left style="thin">
        <color theme="0" tint="-0.24994659260841701"/>
      </left>
      <right style="thin">
        <color theme="0" tint="-0.14999847407452621"/>
      </right>
      <top style="thin">
        <color theme="0" tint="-0.24994659260841701"/>
      </top>
      <bottom/>
      <diagonal/>
    </border>
    <border>
      <left style="thin">
        <color theme="0" tint="-0.24994659260841701"/>
      </left>
      <right style="thin">
        <color theme="0" tint="-0.14999847407452621"/>
      </right>
      <top/>
      <bottom/>
      <diagonal/>
    </border>
    <border>
      <left style="thin">
        <color theme="0" tint="-0.24994659260841701"/>
      </left>
      <right style="thin">
        <color theme="0" tint="-0.14999847407452621"/>
      </right>
      <top/>
      <bottom style="thin">
        <color theme="0" tint="-0.24994659260841701"/>
      </bottom>
      <diagonal/>
    </border>
    <border>
      <left style="thin">
        <color theme="0" tint="-0.24994659260841701"/>
      </left>
      <right style="thin">
        <color theme="0" tint="-0.14999847407452621"/>
      </right>
      <top/>
      <bottom style="thin">
        <color theme="0"/>
      </bottom>
      <diagonal/>
    </border>
    <border>
      <left style="thin">
        <color theme="0" tint="-0.24994659260841701"/>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thin">
        <color theme="0" tint="-0.24994659260841701"/>
      </left>
      <right style="thin">
        <color theme="0" tint="-0.24994659260841701"/>
      </right>
      <top style="thin">
        <color theme="0"/>
      </top>
      <bottom/>
      <diagonal/>
    </border>
    <border>
      <left/>
      <right style="thin">
        <color theme="0" tint="-0.24994659260841701"/>
      </right>
      <top style="thin">
        <color theme="0"/>
      </top>
      <bottom/>
      <diagonal/>
    </border>
    <border>
      <left style="thin">
        <color theme="0" tint="-0.24994659260841701"/>
      </left>
      <right style="thin">
        <color theme="0" tint="-0.24994659260841701"/>
      </right>
      <top style="thin">
        <color theme="0" tint="-0.14999847407452621"/>
      </top>
      <bottom/>
      <diagonal/>
    </border>
    <border>
      <left style="thin">
        <color theme="0" tint="-0.24994659260841701"/>
      </left>
      <right style="thin">
        <color theme="0" tint="-0.24994659260841701"/>
      </right>
      <top style="thin">
        <color theme="0" tint="-0.14999847407452621"/>
      </top>
      <bottom style="thin">
        <color theme="0" tint="-0.14999847407452621"/>
      </bottom>
      <diagonal/>
    </border>
    <border>
      <left style="thin">
        <color theme="0" tint="-0.24994659260841701"/>
      </left>
      <right style="thin">
        <color theme="0" tint="-0.24994659260841701"/>
      </right>
      <top style="thin">
        <color theme="0" tint="-0.14999847407452621"/>
      </top>
      <bottom style="thin">
        <color theme="0"/>
      </bottom>
      <diagonal/>
    </border>
    <border>
      <left style="thin">
        <color theme="0" tint="-0.24994659260841701"/>
      </left>
      <right style="thin">
        <color theme="0" tint="-0.24994659260841701"/>
      </right>
      <top style="thin">
        <color theme="0"/>
      </top>
      <bottom style="thin">
        <color theme="0" tint="-0.14999847407452621"/>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left>
      <right/>
      <top/>
      <bottom style="thin">
        <color theme="0" tint="-0.24994659260841701"/>
      </bottom>
      <diagonal/>
    </border>
    <border>
      <left style="thin">
        <color theme="0" tint="-0.24994659260841701"/>
      </left>
      <right/>
      <top style="thin">
        <color theme="0" tint="-0.24994659260841701"/>
      </top>
      <bottom style="thin">
        <color theme="0"/>
      </bottom>
      <diagonal/>
    </border>
    <border>
      <left style="thin">
        <color theme="0"/>
      </left>
      <right style="thin">
        <color theme="0"/>
      </right>
      <top style="thin">
        <color theme="0"/>
      </top>
      <bottom/>
      <diagonal/>
    </border>
    <border>
      <left/>
      <right style="thin">
        <color theme="0" tint="-0.24994659260841701"/>
      </right>
      <top style="thin">
        <color theme="0"/>
      </top>
      <bottom style="thin">
        <color theme="0" tint="-0.24994659260841701"/>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CCCCCC"/>
      </right>
      <top/>
      <bottom/>
      <diagonal/>
    </border>
    <border>
      <left style="thin">
        <color rgb="FFCCCCCC"/>
      </left>
      <right/>
      <top/>
      <bottom/>
      <diagonal/>
    </border>
    <border>
      <left style="thin">
        <color rgb="FFFFFFFF"/>
      </left>
      <right style="thin">
        <color theme="0"/>
      </right>
      <top style="thin">
        <color rgb="FFFFFFFF"/>
      </top>
      <bottom style="thin">
        <color rgb="FFFFFFFF"/>
      </bottom>
      <diagonal/>
    </border>
    <border>
      <left style="thin">
        <color rgb="FFFFFFFF"/>
      </left>
      <right/>
      <top/>
      <bottom style="thin">
        <color rgb="FF54C5D0"/>
      </bottom>
      <diagonal/>
    </border>
    <border>
      <left/>
      <right style="thin">
        <color theme="0"/>
      </right>
      <top/>
      <bottom style="thin">
        <color rgb="FF54C5D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54C5D0"/>
      </bottom>
      <diagonal/>
    </border>
    <border>
      <left/>
      <right/>
      <top style="thin">
        <color rgb="FF005C38"/>
      </top>
      <bottom/>
      <diagonal/>
    </border>
    <border>
      <left/>
      <right style="thin">
        <color theme="0"/>
      </right>
      <top style="thin">
        <color theme="0" tint="-0.24994659260841701"/>
      </top>
      <bottom/>
      <diagonal/>
    </border>
    <border>
      <left style="thin">
        <color theme="0" tint="-0.24994659260841701"/>
      </left>
      <right style="thin">
        <color theme="0"/>
      </right>
      <top style="thin">
        <color theme="0"/>
      </top>
      <bottom/>
      <diagonal/>
    </border>
    <border>
      <left style="thin">
        <color theme="0"/>
      </left>
      <right style="thin">
        <color theme="0" tint="-0.24994659260841701"/>
      </right>
      <top style="thin">
        <color theme="0" tint="-0.24994659260841701"/>
      </top>
      <bottom/>
      <diagonal/>
    </border>
  </borders>
  <cellStyleXfs count="13">
    <xf numFmtId="0" fontId="0" fillId="0" borderId="0"/>
    <xf numFmtId="0" fontId="1" fillId="0" borderId="0" applyNumberFormat="0" applyFill="0" applyBorder="0" applyAlignment="0" applyProtection="0"/>
    <xf numFmtId="0" fontId="4" fillId="0" borderId="0"/>
    <xf numFmtId="43" fontId="9" fillId="0" borderId="0" applyFont="0" applyFill="0" applyBorder="0" applyAlignment="0" applyProtection="0"/>
    <xf numFmtId="0" fontId="18" fillId="0" borderId="0"/>
    <xf numFmtId="0" fontId="23" fillId="3" borderId="0">
      <alignment vertical="center"/>
    </xf>
    <xf numFmtId="0" fontId="22" fillId="3" borderId="0"/>
    <xf numFmtId="0" fontId="28" fillId="6" borderId="93">
      <alignment horizontal="center" vertical="center" wrapText="1" readingOrder="1"/>
    </xf>
    <xf numFmtId="0" fontId="29" fillId="0" borderId="98">
      <alignment horizontal="left" vertical="center" indent="1"/>
    </xf>
    <xf numFmtId="165" fontId="29" fillId="0" borderId="99">
      <alignment horizontal="right" vertical="center" indent="1"/>
    </xf>
    <xf numFmtId="0" fontId="32" fillId="8" borderId="100">
      <alignment horizontal="left" vertical="center" wrapText="1" indent="1" readingOrder="1"/>
    </xf>
    <xf numFmtId="3" fontId="33" fillId="8" borderId="103">
      <alignment horizontal="right" vertical="center" indent="1"/>
    </xf>
    <xf numFmtId="0" fontId="22" fillId="0" borderId="105"/>
  </cellStyleXfs>
  <cellXfs count="355">
    <xf numFmtId="0" fontId="0" fillId="0" borderId="0" xfId="0"/>
    <xf numFmtId="0" fontId="2" fillId="0" borderId="0" xfId="1" applyFont="1"/>
    <xf numFmtId="0" fontId="2" fillId="0" borderId="0" xfId="0" applyFont="1"/>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7" fillId="0" borderId="17" xfId="0" applyFont="1" applyBorder="1" applyAlignment="1">
      <alignment horizontal="left" vertical="center" indent="2"/>
    </xf>
    <xf numFmtId="164" fontId="7" fillId="3" borderId="19" xfId="0" applyNumberFormat="1" applyFont="1" applyFill="1" applyBorder="1" applyAlignment="1">
      <alignment horizontal="right" vertical="center" indent="1"/>
    </xf>
    <xf numFmtId="165" fontId="7" fillId="3" borderId="20" xfId="0" applyNumberFormat="1" applyFont="1" applyFill="1" applyBorder="1" applyAlignment="1">
      <alignment horizontal="right" vertical="center" indent="1"/>
    </xf>
    <xf numFmtId="0" fontId="8" fillId="3" borderId="21" xfId="0" applyFont="1" applyFill="1" applyBorder="1" applyAlignment="1">
      <alignment horizontal="left" vertical="center" indent="4"/>
    </xf>
    <xf numFmtId="164" fontId="5" fillId="3" borderId="21" xfId="0" applyNumberFormat="1" applyFont="1" applyFill="1" applyBorder="1" applyAlignment="1">
      <alignment horizontal="right" vertical="center" indent="1"/>
    </xf>
    <xf numFmtId="165" fontId="5" fillId="3" borderId="13" xfId="0" applyNumberFormat="1" applyFont="1" applyFill="1" applyBorder="1" applyAlignment="1">
      <alignment horizontal="right" vertical="center" indent="1"/>
    </xf>
    <xf numFmtId="0" fontId="7" fillId="0" borderId="19" xfId="0" applyFont="1" applyBorder="1" applyAlignment="1">
      <alignment horizontal="left" vertical="center" indent="2"/>
    </xf>
    <xf numFmtId="164" fontId="7" fillId="3" borderId="20" xfId="0" applyNumberFormat="1" applyFont="1" applyFill="1" applyBorder="1" applyAlignment="1">
      <alignment horizontal="right" vertical="center" indent="1"/>
    </xf>
    <xf numFmtId="164" fontId="5" fillId="3" borderId="25" xfId="0" applyNumberFormat="1" applyFont="1" applyFill="1" applyBorder="1" applyAlignment="1">
      <alignment horizontal="right" vertical="center" indent="1"/>
    </xf>
    <xf numFmtId="0" fontId="8" fillId="3" borderId="17" xfId="0" applyFont="1" applyFill="1" applyBorder="1" applyAlignment="1">
      <alignment horizontal="left" vertical="center" indent="4"/>
    </xf>
    <xf numFmtId="0" fontId="7" fillId="2" borderId="28" xfId="0" applyFont="1" applyFill="1" applyBorder="1" applyAlignment="1">
      <alignment horizontal="left" vertical="center" indent="1"/>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10" fillId="0" borderId="38" xfId="0" applyFont="1" applyBorder="1" applyAlignment="1">
      <alignment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41" xfId="0" applyFont="1" applyFill="1" applyBorder="1" applyAlignment="1">
      <alignment horizontal="center" vertical="center"/>
    </xf>
    <xf numFmtId="0" fontId="10" fillId="0" borderId="38" xfId="0" applyFont="1" applyBorder="1" applyAlignment="1">
      <alignment horizontal="justify" vertical="center"/>
    </xf>
    <xf numFmtId="0" fontId="10" fillId="4" borderId="42" xfId="0" applyFont="1" applyFill="1" applyBorder="1" applyAlignment="1">
      <alignment horizontal="center" vertical="center"/>
    </xf>
    <xf numFmtId="0" fontId="7" fillId="3" borderId="34" xfId="0" applyFont="1" applyFill="1" applyBorder="1" applyAlignment="1">
      <alignment horizontal="left" vertical="center" indent="1"/>
    </xf>
    <xf numFmtId="0" fontId="7" fillId="3" borderId="45" xfId="0" applyFont="1" applyFill="1" applyBorder="1" applyAlignment="1">
      <alignment horizontal="left" vertical="center" indent="1"/>
    </xf>
    <xf numFmtId="164" fontId="5" fillId="3" borderId="21" xfId="0" applyNumberFormat="1" applyFont="1" applyFill="1" applyBorder="1" applyAlignment="1">
      <alignment vertical="center"/>
    </xf>
    <xf numFmtId="165" fontId="5" fillId="3" borderId="26" xfId="0" applyNumberFormat="1" applyFont="1" applyFill="1" applyBorder="1" applyAlignment="1">
      <alignment vertical="center"/>
    </xf>
    <xf numFmtId="165" fontId="5" fillId="3" borderId="21" xfId="0" applyNumberFormat="1" applyFont="1" applyFill="1" applyBorder="1" applyAlignment="1">
      <alignment vertical="center"/>
    </xf>
    <xf numFmtId="0" fontId="8" fillId="3" borderId="21" xfId="0" applyFont="1" applyFill="1" applyBorder="1" applyAlignment="1">
      <alignment horizontal="left" vertical="center" indent="1"/>
    </xf>
    <xf numFmtId="164" fontId="5" fillId="3" borderId="26" xfId="0" applyNumberFormat="1" applyFont="1" applyFill="1" applyBorder="1" applyAlignment="1">
      <alignment vertical="center"/>
    </xf>
    <xf numFmtId="164" fontId="5" fillId="3" borderId="17" xfId="0" applyNumberFormat="1" applyFont="1" applyFill="1" applyBorder="1" applyAlignment="1">
      <alignment vertical="center"/>
    </xf>
    <xf numFmtId="164" fontId="7" fillId="2" borderId="29" xfId="0" applyNumberFormat="1" applyFont="1" applyFill="1" applyBorder="1" applyAlignment="1">
      <alignment vertical="center"/>
    </xf>
    <xf numFmtId="165" fontId="5" fillId="3" borderId="27" xfId="0" applyNumberFormat="1" applyFont="1" applyFill="1" applyBorder="1" applyAlignment="1">
      <alignment vertical="center"/>
    </xf>
    <xf numFmtId="0" fontId="7" fillId="2" borderId="59" xfId="0" applyFont="1" applyFill="1" applyBorder="1" applyAlignment="1">
      <alignment horizontal="center" vertical="center"/>
    </xf>
    <xf numFmtId="0" fontId="0" fillId="0" borderId="0" xfId="0" applyBorder="1"/>
    <xf numFmtId="165" fontId="5" fillId="3" borderId="20" xfId="0" applyNumberFormat="1" applyFont="1" applyFill="1" applyBorder="1" applyAlignment="1">
      <alignment horizontal="right" vertical="center" indent="1"/>
    </xf>
    <xf numFmtId="0" fontId="12" fillId="3" borderId="19" xfId="0" applyFont="1" applyFill="1" applyBorder="1" applyAlignment="1">
      <alignment horizontal="left" vertical="center" wrapText="1" indent="1"/>
    </xf>
    <xf numFmtId="0" fontId="11" fillId="3" borderId="17" xfId="0" applyFont="1" applyFill="1" applyBorder="1" applyAlignment="1">
      <alignment horizontal="center" vertical="center" wrapText="1"/>
    </xf>
    <xf numFmtId="0" fontId="7" fillId="3" borderId="21" xfId="0" applyFont="1" applyFill="1" applyBorder="1" applyAlignment="1">
      <alignment horizontal="left" vertical="center" indent="1"/>
    </xf>
    <xf numFmtId="0" fontId="7" fillId="3" borderId="46" xfId="0" applyFont="1" applyFill="1" applyBorder="1" applyAlignment="1">
      <alignment horizontal="left" vertical="center" indent="1"/>
    </xf>
    <xf numFmtId="165" fontId="5" fillId="3" borderId="13" xfId="0" applyNumberFormat="1" applyFont="1" applyFill="1" applyBorder="1" applyAlignment="1">
      <alignment vertical="center"/>
    </xf>
    <xf numFmtId="0" fontId="11" fillId="3" borderId="19" xfId="0" applyFont="1" applyFill="1" applyBorder="1" applyAlignment="1">
      <alignment horizontal="center" vertical="center" wrapText="1"/>
    </xf>
    <xf numFmtId="0" fontId="7" fillId="3" borderId="34" xfId="0" applyFont="1" applyFill="1" applyBorder="1" applyAlignment="1">
      <alignment horizontal="left" vertical="center" indent="1"/>
    </xf>
    <xf numFmtId="0" fontId="11" fillId="3" borderId="34" xfId="0" applyFont="1" applyFill="1" applyBorder="1" applyAlignment="1">
      <alignment horizontal="center" vertical="center" wrapText="1"/>
    </xf>
    <xf numFmtId="0" fontId="7" fillId="2" borderId="47" xfId="0" applyFont="1" applyFill="1" applyBorder="1" applyAlignment="1">
      <alignment horizontal="center" vertical="center"/>
    </xf>
    <xf numFmtId="165" fontId="5" fillId="3" borderId="48" xfId="0" applyNumberFormat="1" applyFont="1" applyFill="1" applyBorder="1" applyAlignment="1">
      <alignment horizontal="right" vertical="center" indent="1"/>
    </xf>
    <xf numFmtId="165" fontId="5" fillId="3" borderId="7" xfId="0" applyNumberFormat="1" applyFont="1" applyFill="1" applyBorder="1" applyAlignment="1">
      <alignment horizontal="right" vertical="center" indent="1"/>
    </xf>
    <xf numFmtId="165" fontId="5" fillId="3" borderId="46" xfId="0" applyNumberFormat="1" applyFont="1" applyFill="1" applyBorder="1" applyAlignment="1">
      <alignment horizontal="right" vertical="center" indent="1"/>
    </xf>
    <xf numFmtId="165" fontId="5" fillId="3" borderId="17" xfId="0" applyNumberFormat="1" applyFont="1" applyFill="1" applyBorder="1" applyAlignment="1">
      <alignment horizontal="right" vertical="center" indent="1"/>
    </xf>
    <xf numFmtId="165" fontId="5" fillId="3" borderId="7" xfId="0" applyNumberFormat="1" applyFont="1" applyFill="1" applyBorder="1" applyAlignment="1">
      <alignment vertical="center"/>
    </xf>
    <xf numFmtId="164" fontId="5" fillId="3" borderId="25" xfId="0" applyNumberFormat="1" applyFont="1" applyFill="1" applyBorder="1" applyAlignment="1">
      <alignment vertical="center"/>
    </xf>
    <xf numFmtId="165" fontId="5" fillId="3" borderId="25" xfId="0" applyNumberFormat="1" applyFont="1" applyFill="1" applyBorder="1" applyAlignment="1">
      <alignment vertical="center"/>
    </xf>
    <xf numFmtId="0" fontId="12" fillId="3" borderId="25" xfId="0" applyFont="1" applyFill="1" applyBorder="1" applyAlignment="1">
      <alignment horizontal="left" vertical="center" wrapText="1" indent="1"/>
    </xf>
    <xf numFmtId="164" fontId="5" fillId="3" borderId="13" xfId="0" applyNumberFormat="1" applyFont="1" applyFill="1" applyBorder="1" applyAlignment="1">
      <alignment vertical="center"/>
    </xf>
    <xf numFmtId="165" fontId="7" fillId="3" borderId="20" xfId="0" applyNumberFormat="1" applyFont="1" applyFill="1" applyBorder="1" applyAlignment="1">
      <alignment vertical="center"/>
    </xf>
    <xf numFmtId="164" fontId="5" fillId="3" borderId="19" xfId="3" applyNumberFormat="1" applyFont="1" applyFill="1" applyBorder="1" applyAlignment="1">
      <alignment horizontal="right" vertical="center" indent="1"/>
    </xf>
    <xf numFmtId="165" fontId="5" fillId="3" borderId="17" xfId="0" applyNumberFormat="1" applyFont="1" applyFill="1" applyBorder="1" applyAlignment="1">
      <alignment vertical="center"/>
    </xf>
    <xf numFmtId="0" fontId="6" fillId="2" borderId="68" xfId="0" applyFont="1" applyFill="1" applyBorder="1" applyAlignment="1">
      <alignment horizontal="center" vertical="center" wrapText="1"/>
    </xf>
    <xf numFmtId="165" fontId="7" fillId="2" borderId="29" xfId="0" applyNumberFormat="1" applyFont="1" applyFill="1" applyBorder="1" applyAlignment="1">
      <alignment vertical="center"/>
    </xf>
    <xf numFmtId="0" fontId="7" fillId="2" borderId="31" xfId="0" applyFont="1" applyFill="1" applyBorder="1" applyAlignment="1">
      <alignment horizontal="center" vertical="center"/>
    </xf>
    <xf numFmtId="0" fontId="10" fillId="0" borderId="38" xfId="0" applyFont="1" applyBorder="1" applyAlignment="1">
      <alignment horizontal="left" vertical="center" indent="4"/>
    </xf>
    <xf numFmtId="0" fontId="6" fillId="2" borderId="30" xfId="0" applyFont="1" applyFill="1" applyBorder="1" applyAlignment="1">
      <alignment horizontal="center" vertical="center" wrapText="1"/>
    </xf>
    <xf numFmtId="0" fontId="11" fillId="3" borderId="73" xfId="0" applyFont="1" applyFill="1" applyBorder="1" applyAlignment="1">
      <alignment horizontal="left" vertical="center" wrapText="1" indent="1"/>
    </xf>
    <xf numFmtId="0" fontId="11" fillId="3" borderId="74" xfId="0" applyFont="1" applyFill="1" applyBorder="1" applyAlignment="1">
      <alignment horizontal="left" vertical="center" wrapText="1" indent="1"/>
    </xf>
    <xf numFmtId="0" fontId="11" fillId="3" borderId="75" xfId="0" applyFont="1" applyFill="1" applyBorder="1" applyAlignment="1">
      <alignment horizontal="left" vertical="center" wrapText="1" indent="1"/>
    </xf>
    <xf numFmtId="0" fontId="7" fillId="3" borderId="73" xfId="0" applyFont="1" applyFill="1" applyBorder="1" applyAlignment="1">
      <alignment horizontal="left" vertical="center" indent="1"/>
    </xf>
    <xf numFmtId="0" fontId="7" fillId="3" borderId="74" xfId="0" applyFont="1" applyFill="1" applyBorder="1" applyAlignment="1">
      <alignment horizontal="left" vertical="center" indent="1"/>
    </xf>
    <xf numFmtId="0" fontId="7" fillId="3" borderId="76" xfId="0" applyFont="1" applyFill="1" applyBorder="1" applyAlignment="1">
      <alignment horizontal="left" vertical="center" indent="1"/>
    </xf>
    <xf numFmtId="0" fontId="13" fillId="2" borderId="78" xfId="0" applyFont="1" applyFill="1" applyBorder="1" applyAlignment="1">
      <alignment horizontal="center" vertical="center" wrapText="1"/>
    </xf>
    <xf numFmtId="0" fontId="13" fillId="2" borderId="79" xfId="0"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3"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0" fontId="17" fillId="0" borderId="0" xfId="0" applyFont="1"/>
    <xf numFmtId="0" fontId="3" fillId="0" borderId="0" xfId="0" applyFont="1" applyAlignment="1">
      <alignment horizontal="center" vertical="center"/>
    </xf>
    <xf numFmtId="165" fontId="7" fillId="3" borderId="27" xfId="0" applyNumberFormat="1" applyFont="1" applyFill="1" applyBorder="1" applyAlignment="1">
      <alignment vertical="center"/>
    </xf>
    <xf numFmtId="164" fontId="7" fillId="3" borderId="27" xfId="0" applyNumberFormat="1" applyFont="1" applyFill="1" applyBorder="1" applyAlignment="1">
      <alignment vertical="center"/>
    </xf>
    <xf numFmtId="164" fontId="5" fillId="3" borderId="80" xfId="0" applyNumberFormat="1" applyFont="1" applyFill="1" applyBorder="1" applyAlignment="1">
      <alignment vertical="center"/>
    </xf>
    <xf numFmtId="164" fontId="5" fillId="3" borderId="81" xfId="0" applyNumberFormat="1" applyFont="1" applyFill="1" applyBorder="1" applyAlignment="1">
      <alignment vertical="center"/>
    </xf>
    <xf numFmtId="164" fontId="7" fillId="3" borderId="82" xfId="0" applyNumberFormat="1" applyFont="1" applyFill="1" applyBorder="1" applyAlignment="1">
      <alignment vertical="center"/>
    </xf>
    <xf numFmtId="164" fontId="7" fillId="3" borderId="83" xfId="0" applyNumberFormat="1" applyFont="1" applyFill="1" applyBorder="1" applyAlignment="1">
      <alignment vertical="center"/>
    </xf>
    <xf numFmtId="164" fontId="5" fillId="3" borderId="84" xfId="0" applyNumberFormat="1" applyFont="1" applyFill="1" applyBorder="1" applyAlignment="1">
      <alignment vertical="center"/>
    </xf>
    <xf numFmtId="164" fontId="5" fillId="3" borderId="27" xfId="0" applyNumberFormat="1" applyFont="1" applyFill="1" applyBorder="1" applyAlignment="1">
      <alignment vertical="center"/>
    </xf>
    <xf numFmtId="0" fontId="7" fillId="2" borderId="19" xfId="0" applyFont="1" applyFill="1" applyBorder="1" applyAlignment="1">
      <alignment horizontal="left" vertical="center" indent="1"/>
    </xf>
    <xf numFmtId="4" fontId="7" fillId="2" borderId="13" xfId="0" applyNumberFormat="1" applyFont="1" applyFill="1" applyBorder="1" applyAlignment="1">
      <alignment vertical="center"/>
    </xf>
    <xf numFmtId="165" fontId="5" fillId="3" borderId="85" xfId="0" applyNumberFormat="1" applyFont="1" applyFill="1" applyBorder="1" applyAlignment="1">
      <alignment vertical="center"/>
    </xf>
    <xf numFmtId="165" fontId="7" fillId="3" borderId="83" xfId="0" applyNumberFormat="1" applyFont="1" applyFill="1" applyBorder="1" applyAlignment="1">
      <alignment vertical="center"/>
    </xf>
    <xf numFmtId="165" fontId="7" fillId="2" borderId="13" xfId="0" applyNumberFormat="1" applyFont="1" applyFill="1" applyBorder="1" applyAlignment="1">
      <alignment vertical="center"/>
    </xf>
    <xf numFmtId="0" fontId="8" fillId="3" borderId="25" xfId="0" applyFont="1" applyFill="1" applyBorder="1" applyAlignment="1">
      <alignment horizontal="left" vertical="center" indent="4"/>
    </xf>
    <xf numFmtId="164" fontId="5" fillId="3" borderId="23" xfId="0" applyNumberFormat="1" applyFont="1" applyFill="1" applyBorder="1" applyAlignment="1">
      <alignment vertical="center"/>
    </xf>
    <xf numFmtId="166" fontId="0" fillId="0" borderId="0" xfId="0" applyNumberFormat="1"/>
    <xf numFmtId="167" fontId="0" fillId="0" borderId="0" xfId="0" applyNumberFormat="1"/>
    <xf numFmtId="168" fontId="0" fillId="0" borderId="0" xfId="0" applyNumberFormat="1"/>
    <xf numFmtId="169" fontId="14" fillId="0" borderId="0" xfId="0" applyNumberFormat="1" applyFont="1"/>
    <xf numFmtId="164" fontId="5" fillId="3" borderId="20" xfId="3" applyNumberFormat="1" applyFont="1" applyFill="1" applyBorder="1" applyAlignment="1">
      <alignment horizontal="right" vertical="center" indent="1"/>
    </xf>
    <xf numFmtId="164" fontId="5" fillId="3" borderId="19" xfId="0" applyNumberFormat="1" applyFont="1" applyFill="1" applyBorder="1" applyAlignment="1">
      <alignment horizontal="right" vertical="center" indent="1"/>
    </xf>
    <xf numFmtId="164" fontId="5" fillId="3" borderId="20" xfId="0" applyNumberFormat="1" applyFont="1" applyFill="1" applyBorder="1" applyAlignment="1">
      <alignment horizontal="right" vertical="center" indent="1"/>
    </xf>
    <xf numFmtId="164" fontId="7" fillId="3" borderId="20" xfId="3" applyNumberFormat="1" applyFont="1" applyFill="1" applyBorder="1" applyAlignment="1">
      <alignment horizontal="right" vertical="center" indent="1"/>
    </xf>
    <xf numFmtId="164" fontId="7" fillId="2" borderId="56" xfId="3" applyNumberFormat="1" applyFont="1" applyFill="1" applyBorder="1" applyAlignment="1">
      <alignment horizontal="right" vertical="center" indent="1"/>
    </xf>
    <xf numFmtId="164" fontId="7" fillId="2" borderId="56" xfId="0" applyNumberFormat="1" applyFont="1" applyFill="1" applyBorder="1" applyAlignment="1">
      <alignment horizontal="right" vertical="center" indent="1"/>
    </xf>
    <xf numFmtId="164" fontId="5" fillId="3" borderId="7" xfId="3" applyNumberFormat="1" applyFont="1" applyFill="1" applyBorder="1" applyAlignment="1">
      <alignment horizontal="right" vertical="center" indent="1"/>
    </xf>
    <xf numFmtId="164" fontId="5" fillId="3" borderId="26" xfId="3" applyNumberFormat="1" applyFont="1" applyFill="1" applyBorder="1" applyAlignment="1">
      <alignment horizontal="right" vertical="center" indent="1"/>
    </xf>
    <xf numFmtId="164" fontId="5" fillId="3" borderId="13" xfId="0" applyNumberFormat="1" applyFont="1" applyFill="1" applyBorder="1" applyAlignment="1">
      <alignment horizontal="right" vertical="center" indent="1"/>
    </xf>
    <xf numFmtId="164" fontId="7" fillId="2" borderId="60" xfId="0" applyNumberFormat="1" applyFont="1" applyFill="1" applyBorder="1" applyAlignment="1">
      <alignment horizontal="right" vertical="center" indent="1"/>
    </xf>
    <xf numFmtId="0" fontId="8" fillId="3" borderId="19" xfId="0" applyFont="1" applyFill="1" applyBorder="1" applyAlignment="1">
      <alignment horizontal="center" vertical="center" wrapText="1"/>
    </xf>
    <xf numFmtId="0" fontId="8" fillId="3" borderId="19" xfId="0" applyFont="1" applyFill="1" applyBorder="1" applyAlignment="1">
      <alignment horizontal="left" vertical="center" wrapText="1"/>
    </xf>
    <xf numFmtId="164" fontId="8" fillId="3" borderId="19" xfId="0" applyNumberFormat="1" applyFont="1" applyFill="1" applyBorder="1" applyAlignment="1">
      <alignment horizontal="right" vertical="center" wrapText="1" indent="1"/>
    </xf>
    <xf numFmtId="0" fontId="5" fillId="3" borderId="19"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8" fillId="0" borderId="19" xfId="0" applyFont="1" applyFill="1" applyBorder="1" applyAlignment="1">
      <alignment horizontal="center" vertical="center" wrapText="1"/>
    </xf>
    <xf numFmtId="0" fontId="8" fillId="0" borderId="19" xfId="0" applyFont="1" applyFill="1" applyBorder="1" applyAlignment="1">
      <alignment horizontal="left" vertical="center" wrapText="1" indent="1"/>
    </xf>
    <xf numFmtId="164" fontId="8" fillId="0" borderId="19" xfId="0" applyNumberFormat="1" applyFont="1" applyFill="1" applyBorder="1" applyAlignment="1">
      <alignment horizontal="right" vertical="center" wrapText="1" indent="1"/>
    </xf>
    <xf numFmtId="0" fontId="6" fillId="5" borderId="30"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5" borderId="28" xfId="0" applyNumberFormat="1" applyFont="1" applyFill="1" applyBorder="1" applyAlignment="1">
      <alignment horizontal="center" vertical="center" wrapText="1"/>
    </xf>
    <xf numFmtId="0" fontId="6" fillId="5" borderId="29" xfId="0" applyFont="1" applyFill="1" applyBorder="1" applyAlignment="1" applyProtection="1">
      <alignment horizontal="center" vertical="center" wrapText="1"/>
      <protection locked="0"/>
    </xf>
    <xf numFmtId="0" fontId="6" fillId="5" borderId="60" xfId="0" applyFont="1" applyFill="1" applyBorder="1" applyAlignment="1">
      <alignment horizontal="center" vertical="center" wrapText="1"/>
    </xf>
    <xf numFmtId="164" fontId="6" fillId="5" borderId="29" xfId="0" applyNumberFormat="1" applyFont="1" applyFill="1" applyBorder="1" applyAlignment="1">
      <alignment horizontal="right" vertical="center" wrapText="1" indent="1"/>
    </xf>
    <xf numFmtId="164" fontId="6" fillId="5" borderId="60" xfId="0" applyNumberFormat="1" applyFont="1" applyFill="1" applyBorder="1" applyAlignment="1">
      <alignment horizontal="right" vertical="center" wrapText="1" indent="1"/>
    </xf>
    <xf numFmtId="165" fontId="6" fillId="5" borderId="29" xfId="0" applyNumberFormat="1" applyFont="1" applyFill="1" applyBorder="1" applyAlignment="1">
      <alignment horizontal="right" vertical="center" wrapText="1" indent="1"/>
    </xf>
    <xf numFmtId="165" fontId="6" fillId="5" borderId="60" xfId="0" applyNumberFormat="1" applyFont="1" applyFill="1" applyBorder="1" applyAlignment="1">
      <alignment horizontal="right" vertical="center" wrapText="1" indent="1"/>
    </xf>
    <xf numFmtId="0" fontId="1" fillId="0" borderId="0" xfId="1"/>
    <xf numFmtId="0" fontId="13" fillId="2" borderId="68"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7" fillId="0" borderId="33" xfId="0" applyFont="1" applyBorder="1" applyAlignment="1">
      <alignment horizontal="left" vertical="center"/>
    </xf>
    <xf numFmtId="0" fontId="8" fillId="3" borderId="34" xfId="0" applyFont="1" applyFill="1" applyBorder="1" applyAlignment="1">
      <alignment horizontal="left" vertical="center" indent="1"/>
    </xf>
    <xf numFmtId="0" fontId="8" fillId="3" borderId="33" xfId="0" applyFont="1" applyFill="1" applyBorder="1" applyAlignment="1">
      <alignment horizontal="left" vertical="center" indent="1"/>
    </xf>
    <xf numFmtId="0" fontId="8" fillId="0" borderId="34" xfId="0" applyFont="1" applyFill="1" applyBorder="1" applyAlignment="1">
      <alignment horizontal="left" vertical="center" indent="1"/>
    </xf>
    <xf numFmtId="0" fontId="6" fillId="2" borderId="91" xfId="0" applyFont="1" applyFill="1" applyBorder="1" applyAlignment="1">
      <alignment horizontal="center" vertical="center"/>
    </xf>
    <xf numFmtId="0" fontId="6" fillId="2" borderId="30" xfId="0" applyFont="1" applyFill="1" applyBorder="1" applyAlignment="1">
      <alignment horizontal="center" vertical="center"/>
    </xf>
    <xf numFmtId="164" fontId="5" fillId="3" borderId="17" xfId="0" applyNumberFormat="1" applyFont="1" applyFill="1" applyBorder="1" applyAlignment="1">
      <alignment horizontal="right" vertical="center" indent="1"/>
    </xf>
    <xf numFmtId="164" fontId="7" fillId="2" borderId="29" xfId="0" applyNumberFormat="1" applyFont="1" applyFill="1" applyBorder="1" applyAlignment="1">
      <alignment horizontal="right" vertical="center" indent="1"/>
    </xf>
    <xf numFmtId="164" fontId="5" fillId="3" borderId="26" xfId="0" applyNumberFormat="1" applyFont="1" applyFill="1" applyBorder="1" applyAlignment="1">
      <alignment horizontal="right" vertical="center" indent="1"/>
    </xf>
    <xf numFmtId="164" fontId="5" fillId="3" borderId="34" xfId="0" applyNumberFormat="1" applyFont="1" applyFill="1" applyBorder="1" applyAlignment="1">
      <alignment horizontal="right" vertical="center" indent="1"/>
    </xf>
    <xf numFmtId="164" fontId="5" fillId="3" borderId="69" xfId="0" applyNumberFormat="1" applyFont="1" applyFill="1" applyBorder="1" applyAlignment="1">
      <alignment horizontal="right" vertical="center" indent="1"/>
    </xf>
    <xf numFmtId="164" fontId="5" fillId="3" borderId="70" xfId="0" applyNumberFormat="1" applyFont="1" applyFill="1" applyBorder="1" applyAlignment="1">
      <alignment horizontal="right" vertical="center" indent="1"/>
    </xf>
    <xf numFmtId="164" fontId="5" fillId="3" borderId="48" xfId="0" applyNumberFormat="1" applyFont="1" applyFill="1" applyBorder="1" applyAlignment="1">
      <alignment horizontal="right" vertical="center" indent="1"/>
    </xf>
    <xf numFmtId="164" fontId="7" fillId="2" borderId="48" xfId="0" applyNumberFormat="1" applyFont="1" applyFill="1" applyBorder="1" applyAlignment="1">
      <alignment horizontal="right" vertical="center" indent="1"/>
    </xf>
    <xf numFmtId="164" fontId="7" fillId="2" borderId="67" xfId="0" applyNumberFormat="1" applyFont="1" applyFill="1" applyBorder="1" applyAlignment="1">
      <alignment horizontal="right" vertical="center" indent="1"/>
    </xf>
    <xf numFmtId="164" fontId="7" fillId="3" borderId="19" xfId="3" applyNumberFormat="1" applyFont="1" applyFill="1" applyBorder="1" applyAlignment="1">
      <alignment horizontal="right" vertical="center" indent="1"/>
    </xf>
    <xf numFmtId="164" fontId="5" fillId="3" borderId="7" xfId="0" applyNumberFormat="1" applyFont="1" applyFill="1" applyBorder="1" applyAlignment="1">
      <alignment horizontal="right" vertical="center" indent="1"/>
    </xf>
    <xf numFmtId="164" fontId="5" fillId="3" borderId="46" xfId="0" applyNumberFormat="1" applyFont="1" applyFill="1" applyBorder="1" applyAlignment="1">
      <alignment horizontal="right" vertical="center" indent="1"/>
    </xf>
    <xf numFmtId="164" fontId="5" fillId="3" borderId="25" xfId="3" applyNumberFormat="1" applyFont="1" applyFill="1" applyBorder="1" applyAlignment="1">
      <alignment horizontal="right" vertical="center" indent="1"/>
    </xf>
    <xf numFmtId="164" fontId="5" fillId="3" borderId="18" xfId="3" applyNumberFormat="1" applyFont="1" applyFill="1" applyBorder="1" applyAlignment="1">
      <alignment horizontal="right" vertical="center" indent="1"/>
    </xf>
    <xf numFmtId="164" fontId="7" fillId="3" borderId="31" xfId="0" applyNumberFormat="1" applyFont="1" applyFill="1" applyBorder="1" applyAlignment="1">
      <alignment horizontal="right" vertical="center" indent="1"/>
    </xf>
    <xf numFmtId="3" fontId="5" fillId="3" borderId="19" xfId="0" applyNumberFormat="1" applyFont="1" applyFill="1" applyBorder="1" applyAlignment="1">
      <alignment horizontal="center" vertical="center"/>
    </xf>
    <xf numFmtId="165" fontId="7" fillId="3" borderId="19" xfId="0" applyNumberFormat="1" applyFont="1" applyFill="1" applyBorder="1" applyAlignment="1">
      <alignment horizontal="right" vertical="center" indent="1"/>
    </xf>
    <xf numFmtId="165" fontId="5" fillId="3" borderId="25" xfId="0" applyNumberFormat="1" applyFont="1" applyFill="1" applyBorder="1" applyAlignment="1">
      <alignment horizontal="right" vertical="center" indent="1"/>
    </xf>
    <xf numFmtId="165" fontId="5" fillId="3" borderId="21" xfId="0" applyNumberFormat="1" applyFont="1" applyFill="1" applyBorder="1" applyAlignment="1">
      <alignment horizontal="right" vertical="center" indent="1"/>
    </xf>
    <xf numFmtId="165" fontId="8" fillId="3" borderId="17" xfId="0" applyNumberFormat="1" applyFont="1" applyFill="1" applyBorder="1" applyAlignment="1">
      <alignment horizontal="right" vertical="center" indent="1"/>
    </xf>
    <xf numFmtId="165" fontId="7" fillId="2" borderId="29" xfId="0" applyNumberFormat="1" applyFont="1" applyFill="1" applyBorder="1" applyAlignment="1">
      <alignment horizontal="right" vertical="center" indent="1"/>
    </xf>
    <xf numFmtId="165" fontId="5" fillId="3" borderId="26" xfId="0" applyNumberFormat="1" applyFont="1" applyFill="1" applyBorder="1" applyAlignment="1">
      <alignment horizontal="right" vertical="center" indent="1"/>
    </xf>
    <xf numFmtId="165" fontId="7" fillId="2" borderId="30" xfId="0" applyNumberFormat="1" applyFont="1" applyFill="1" applyBorder="1" applyAlignment="1">
      <alignment horizontal="right" vertical="center" indent="1"/>
    </xf>
    <xf numFmtId="165" fontId="5" fillId="3" borderId="7" xfId="3" applyNumberFormat="1" applyFont="1" applyFill="1" applyBorder="1" applyAlignment="1">
      <alignment horizontal="right" vertical="center" indent="1"/>
    </xf>
    <xf numFmtId="165" fontId="5" fillId="3" borderId="26" xfId="3" applyNumberFormat="1" applyFont="1" applyFill="1" applyBorder="1" applyAlignment="1">
      <alignment horizontal="right" vertical="center" indent="1"/>
    </xf>
    <xf numFmtId="165" fontId="5" fillId="3" borderId="27" xfId="3" applyNumberFormat="1" applyFont="1" applyFill="1" applyBorder="1" applyAlignment="1">
      <alignment horizontal="right" vertical="center" indent="1"/>
    </xf>
    <xf numFmtId="165" fontId="7" fillId="2" borderId="56" xfId="3" applyNumberFormat="1" applyFont="1" applyFill="1" applyBorder="1" applyAlignment="1">
      <alignment horizontal="right" vertical="center" indent="1"/>
    </xf>
    <xf numFmtId="165" fontId="5" fillId="3" borderId="27" xfId="0" applyNumberFormat="1" applyFont="1" applyFill="1" applyBorder="1" applyAlignment="1">
      <alignment horizontal="right" vertical="center" indent="1"/>
    </xf>
    <xf numFmtId="165" fontId="5" fillId="3" borderId="25" xfId="3" applyNumberFormat="1" applyFont="1" applyFill="1" applyBorder="1" applyAlignment="1">
      <alignment horizontal="right" vertical="center" indent="1"/>
    </xf>
    <xf numFmtId="165" fontId="5" fillId="3" borderId="21" xfId="3" applyNumberFormat="1" applyFont="1" applyFill="1" applyBorder="1" applyAlignment="1">
      <alignment horizontal="right" vertical="center" indent="1"/>
    </xf>
    <xf numFmtId="165" fontId="5" fillId="3" borderId="13" xfId="3" applyNumberFormat="1" applyFont="1" applyFill="1" applyBorder="1" applyAlignment="1">
      <alignment horizontal="right" vertical="center" indent="1"/>
    </xf>
    <xf numFmtId="165" fontId="5" fillId="3" borderId="0" xfId="3" applyNumberFormat="1" applyFont="1" applyFill="1" applyBorder="1" applyAlignment="1">
      <alignment horizontal="right" vertical="center" indent="1"/>
    </xf>
    <xf numFmtId="165" fontId="5" fillId="3" borderId="20" xfId="3" applyNumberFormat="1" applyFont="1" applyFill="1" applyBorder="1" applyAlignment="1">
      <alignment horizontal="right" vertical="center" indent="1"/>
    </xf>
    <xf numFmtId="165" fontId="7" fillId="3" borderId="26" xfId="3" applyNumberFormat="1" applyFont="1" applyFill="1" applyBorder="1" applyAlignment="1">
      <alignment horizontal="right" vertical="center" indent="1"/>
    </xf>
    <xf numFmtId="165" fontId="7" fillId="3" borderId="25" xfId="3" applyNumberFormat="1" applyFont="1" applyFill="1" applyBorder="1" applyAlignment="1">
      <alignment horizontal="right" vertical="center" indent="1"/>
    </xf>
    <xf numFmtId="165" fontId="7" fillId="2" borderId="56" xfId="0" applyNumberFormat="1" applyFont="1" applyFill="1" applyBorder="1" applyAlignment="1">
      <alignment horizontal="right" vertical="center" indent="1"/>
    </xf>
    <xf numFmtId="165" fontId="7" fillId="2" borderId="30" xfId="3" applyNumberFormat="1" applyFont="1" applyFill="1" applyBorder="1" applyAlignment="1">
      <alignment horizontal="right" vertical="center" indent="1"/>
    </xf>
    <xf numFmtId="165" fontId="5" fillId="3" borderId="19" xfId="3" applyNumberFormat="1" applyFont="1" applyFill="1" applyBorder="1" applyAlignment="1">
      <alignment horizontal="right" vertical="center" indent="1"/>
    </xf>
    <xf numFmtId="165" fontId="5" fillId="3" borderId="19" xfId="0" applyNumberFormat="1" applyFont="1" applyFill="1" applyBorder="1" applyAlignment="1">
      <alignment horizontal="right" vertical="center" indent="1"/>
    </xf>
    <xf numFmtId="165" fontId="7" fillId="3" borderId="20" xfId="3" applyNumberFormat="1" applyFont="1" applyFill="1" applyBorder="1" applyAlignment="1">
      <alignment horizontal="right" vertical="center" indent="1"/>
    </xf>
    <xf numFmtId="165" fontId="5" fillId="3" borderId="18" xfId="3" applyNumberFormat="1" applyFont="1" applyFill="1" applyBorder="1" applyAlignment="1">
      <alignment horizontal="right" vertical="center" indent="1"/>
    </xf>
    <xf numFmtId="165" fontId="5" fillId="3" borderId="62" xfId="3" applyNumberFormat="1" applyFont="1" applyFill="1" applyBorder="1" applyAlignment="1">
      <alignment horizontal="right" vertical="center" indent="1"/>
    </xf>
    <xf numFmtId="165" fontId="5" fillId="3" borderId="61" xfId="3" applyNumberFormat="1" applyFont="1" applyFill="1" applyBorder="1" applyAlignment="1">
      <alignment horizontal="right" vertical="center" indent="1"/>
    </xf>
    <xf numFmtId="165" fontId="5" fillId="3" borderId="63" xfId="3" applyNumberFormat="1" applyFont="1" applyFill="1" applyBorder="1" applyAlignment="1">
      <alignment horizontal="right" vertical="center" indent="1"/>
    </xf>
    <xf numFmtId="165" fontId="5" fillId="3" borderId="64" xfId="3" applyNumberFormat="1" applyFont="1" applyFill="1" applyBorder="1" applyAlignment="1">
      <alignment horizontal="right" vertical="center" indent="1"/>
    </xf>
    <xf numFmtId="165" fontId="5" fillId="3" borderId="24" xfId="3" applyNumberFormat="1" applyFont="1" applyFill="1" applyBorder="1" applyAlignment="1">
      <alignment horizontal="right" vertical="center" indent="1"/>
    </xf>
    <xf numFmtId="165" fontId="5" fillId="3" borderId="65" xfId="3" applyNumberFormat="1" applyFont="1" applyFill="1" applyBorder="1" applyAlignment="1">
      <alignment horizontal="right" vertical="center" indent="1"/>
    </xf>
    <xf numFmtId="165" fontId="7" fillId="3" borderId="18" xfId="3" applyNumberFormat="1" applyFont="1" applyFill="1" applyBorder="1" applyAlignment="1">
      <alignment horizontal="right" vertical="center" indent="1"/>
    </xf>
    <xf numFmtId="165" fontId="7" fillId="3" borderId="65" xfId="3" applyNumberFormat="1" applyFont="1" applyFill="1" applyBorder="1" applyAlignment="1">
      <alignment horizontal="right" vertical="center" indent="1"/>
    </xf>
    <xf numFmtId="165" fontId="7" fillId="3" borderId="19" xfId="3" applyNumberFormat="1" applyFont="1" applyFill="1" applyBorder="1" applyAlignment="1">
      <alignment horizontal="right" vertical="center" indent="1"/>
    </xf>
    <xf numFmtId="165" fontId="5" fillId="3" borderId="22" xfId="3" applyNumberFormat="1" applyFont="1" applyFill="1" applyBorder="1" applyAlignment="1">
      <alignment horizontal="right" vertical="center" indent="1"/>
    </xf>
    <xf numFmtId="165" fontId="5" fillId="3" borderId="46" xfId="3" applyNumberFormat="1" applyFont="1" applyFill="1" applyBorder="1" applyAlignment="1">
      <alignment horizontal="right" vertical="center" indent="1"/>
    </xf>
    <xf numFmtId="165" fontId="7" fillId="2" borderId="66" xfId="3" applyNumberFormat="1" applyFont="1" applyFill="1" applyBorder="1" applyAlignment="1">
      <alignment horizontal="right" vertical="center" indent="1"/>
    </xf>
    <xf numFmtId="165" fontId="7" fillId="2" borderId="67" xfId="0" applyNumberFormat="1" applyFont="1" applyFill="1" applyBorder="1" applyAlignment="1">
      <alignment horizontal="right" vertical="center" indent="1"/>
    </xf>
    <xf numFmtId="165" fontId="7" fillId="3" borderId="31" xfId="3" applyNumberFormat="1" applyFont="1" applyFill="1" applyBorder="1" applyAlignment="1">
      <alignment horizontal="right" vertical="center" indent="1"/>
    </xf>
    <xf numFmtId="165" fontId="5" fillId="3" borderId="22" xfId="0" applyNumberFormat="1" applyFont="1" applyFill="1" applyBorder="1" applyAlignment="1">
      <alignment horizontal="right" vertical="center" indent="1"/>
    </xf>
    <xf numFmtId="165" fontId="5" fillId="3" borderId="24" xfId="0" applyNumberFormat="1" applyFont="1" applyFill="1" applyBorder="1" applyAlignment="1">
      <alignment horizontal="right" vertical="center" indent="1"/>
    </xf>
    <xf numFmtId="165" fontId="7" fillId="3" borderId="25" xfId="0" applyNumberFormat="1" applyFont="1" applyFill="1" applyBorder="1" applyAlignment="1">
      <alignment horizontal="right" vertical="center" indent="1"/>
    </xf>
    <xf numFmtId="165" fontId="5" fillId="0" borderId="7" xfId="0" applyNumberFormat="1" applyFont="1" applyFill="1" applyBorder="1" applyAlignment="1">
      <alignment horizontal="right" vertical="center" indent="1"/>
    </xf>
    <xf numFmtId="165" fontId="5" fillId="3" borderId="0" xfId="0" applyNumberFormat="1" applyFont="1" applyFill="1" applyBorder="1" applyAlignment="1">
      <alignment horizontal="right" vertical="center" indent="1"/>
    </xf>
    <xf numFmtId="0" fontId="13" fillId="2" borderId="4"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59" xfId="0" applyFont="1" applyFill="1" applyBorder="1" applyAlignment="1">
      <alignment horizontal="center" vertical="center" wrapText="1"/>
    </xf>
    <xf numFmtId="165" fontId="5" fillId="3" borderId="19" xfId="0" applyNumberFormat="1" applyFont="1" applyFill="1" applyBorder="1" applyAlignment="1">
      <alignment horizontal="center" vertical="center"/>
    </xf>
    <xf numFmtId="0" fontId="21" fillId="2" borderId="68" xfId="0" applyFont="1" applyFill="1" applyBorder="1" applyAlignment="1">
      <alignment horizontal="center" vertical="center" wrapText="1"/>
    </xf>
    <xf numFmtId="0" fontId="21" fillId="2" borderId="90" xfId="0" applyFont="1" applyFill="1" applyBorder="1" applyAlignment="1">
      <alignment horizontal="center" vertical="center" wrapText="1"/>
    </xf>
    <xf numFmtId="0" fontId="0" fillId="0" borderId="0" xfId="0" applyAlignment="1">
      <alignment wrapText="1"/>
    </xf>
    <xf numFmtId="169" fontId="19" fillId="0" borderId="0" xfId="0" applyNumberFormat="1" applyFont="1" applyAlignment="1">
      <alignment wrapText="1"/>
    </xf>
    <xf numFmtId="0" fontId="1" fillId="0" borderId="0" xfId="1" applyAlignment="1">
      <alignment wrapText="1"/>
    </xf>
    <xf numFmtId="0" fontId="3" fillId="0" borderId="0" xfId="0" applyFont="1" applyAlignment="1">
      <alignment horizontal="center" vertical="center"/>
    </xf>
    <xf numFmtId="14" fontId="8" fillId="3" borderId="19" xfId="0" applyNumberFormat="1" applyFont="1" applyFill="1" applyBorder="1" applyAlignment="1">
      <alignment horizontal="center" vertical="center" wrapText="1"/>
    </xf>
    <xf numFmtId="14" fontId="5" fillId="3" borderId="19" xfId="0" applyNumberFormat="1" applyFont="1" applyFill="1" applyBorder="1" applyAlignment="1">
      <alignment horizontal="left" vertical="center" wrapText="1"/>
    </xf>
    <xf numFmtId="0" fontId="0" fillId="0" borderId="0" xfId="0" applyAlignment="1">
      <alignment horizontal="center"/>
    </xf>
    <xf numFmtId="0" fontId="17" fillId="0" borderId="0" xfId="0" applyFont="1" applyAlignment="1">
      <alignment horizontal="center"/>
    </xf>
    <xf numFmtId="0" fontId="22" fillId="0" borderId="0" xfId="0" applyFont="1" applyAlignment="1">
      <alignment vertical="top"/>
    </xf>
    <xf numFmtId="0" fontId="24" fillId="3" borderId="0" xfId="5" applyFont="1">
      <alignment vertical="center"/>
    </xf>
    <xf numFmtId="0" fontId="25" fillId="3" borderId="0" xfId="5" applyFont="1">
      <alignment vertical="center"/>
    </xf>
    <xf numFmtId="0" fontId="26" fillId="0" borderId="0" xfId="0" applyFont="1"/>
    <xf numFmtId="0" fontId="28" fillId="7" borderId="93" xfId="7" applyFill="1">
      <alignment horizontal="center" vertical="center" wrapText="1" readingOrder="1"/>
    </xf>
    <xf numFmtId="0" fontId="30" fillId="0" borderId="98" xfId="8" applyFont="1">
      <alignment horizontal="left" vertical="center" indent="1"/>
    </xf>
    <xf numFmtId="165" fontId="30" fillId="0" borderId="99" xfId="9" applyFont="1" applyAlignment="1">
      <alignment horizontal="left" vertical="center" indent="2"/>
    </xf>
    <xf numFmtId="165" fontId="30" fillId="0" borderId="99" xfId="9" applyFont="1">
      <alignment horizontal="right" vertical="center" indent="1"/>
    </xf>
    <xf numFmtId="0" fontId="31" fillId="0" borderId="98" xfId="8" applyFont="1">
      <alignment horizontal="left" vertical="center" indent="1"/>
    </xf>
    <xf numFmtId="165" fontId="31" fillId="0" borderId="99" xfId="9" applyFont="1" applyAlignment="1">
      <alignment horizontal="left" vertical="center" indent="2"/>
    </xf>
    <xf numFmtId="165" fontId="31" fillId="0" borderId="99" xfId="9" applyFont="1">
      <alignment horizontal="right" vertical="center" indent="1"/>
    </xf>
    <xf numFmtId="165" fontId="34" fillId="8" borderId="104" xfId="11" applyNumberFormat="1" applyFont="1" applyBorder="1">
      <alignment horizontal="right" vertical="center" indent="1"/>
    </xf>
    <xf numFmtId="0" fontId="7" fillId="2" borderId="32" xfId="0" applyFont="1" applyFill="1" applyBorder="1" applyAlignment="1">
      <alignment horizontal="center" vertical="center"/>
    </xf>
    <xf numFmtId="165" fontId="7" fillId="2" borderId="78" xfId="3" applyNumberFormat="1" applyFont="1" applyFill="1" applyBorder="1" applyAlignment="1">
      <alignment horizontal="right" vertical="center" indent="1"/>
    </xf>
    <xf numFmtId="164" fontId="7" fillId="2" borderId="78" xfId="3" applyNumberFormat="1" applyFont="1" applyFill="1" applyBorder="1" applyAlignment="1">
      <alignment horizontal="right" vertical="center" indent="1"/>
    </xf>
    <xf numFmtId="0" fontId="7" fillId="2" borderId="2" xfId="0" applyFont="1" applyFill="1" applyBorder="1" applyAlignment="1">
      <alignment horizontal="left" vertical="center"/>
    </xf>
    <xf numFmtId="165" fontId="7" fillId="2" borderId="106" xfId="0" applyNumberFormat="1" applyFont="1" applyFill="1" applyBorder="1" applyAlignment="1">
      <alignment horizontal="right" vertical="center" indent="1"/>
    </xf>
    <xf numFmtId="165" fontId="7" fillId="2" borderId="5" xfId="0" applyNumberFormat="1" applyFont="1" applyFill="1" applyBorder="1" applyAlignment="1">
      <alignment horizontal="right" vertical="center" indent="1"/>
    </xf>
    <xf numFmtId="164" fontId="7" fillId="2" borderId="5" xfId="0" applyNumberFormat="1" applyFont="1" applyFill="1" applyBorder="1" applyAlignment="1">
      <alignment horizontal="right" vertical="center" indent="1"/>
    </xf>
    <xf numFmtId="0" fontId="7" fillId="2" borderId="107" xfId="0" applyFont="1" applyFill="1" applyBorder="1" applyAlignment="1">
      <alignment horizontal="center" vertical="center"/>
    </xf>
    <xf numFmtId="165" fontId="7" fillId="2" borderId="90" xfId="3" applyNumberFormat="1" applyFont="1" applyFill="1" applyBorder="1" applyAlignment="1">
      <alignment horizontal="right" vertical="center" indent="1"/>
    </xf>
    <xf numFmtId="164" fontId="7" fillId="2" borderId="108" xfId="0" applyNumberFormat="1" applyFont="1" applyFill="1" applyBorder="1" applyAlignment="1">
      <alignment horizontal="right" vertical="center" indent="1"/>
    </xf>
    <xf numFmtId="0" fontId="35" fillId="0" borderId="0" xfId="0" applyFont="1" applyAlignment="1">
      <alignment horizontal="justify" vertical="center"/>
    </xf>
    <xf numFmtId="164" fontId="7" fillId="2" borderId="7" xfId="0" applyNumberFormat="1" applyFont="1" applyFill="1" applyBorder="1" applyAlignment="1">
      <alignment horizontal="right" vertical="center" indent="1"/>
    </xf>
    <xf numFmtId="0" fontId="7" fillId="2" borderId="2" xfId="0" applyFont="1" applyFill="1" applyBorder="1" applyAlignment="1">
      <alignment horizontal="left" vertical="center" indent="1"/>
    </xf>
    <xf numFmtId="164" fontId="7" fillId="2" borderId="5" xfId="0" applyNumberFormat="1" applyFont="1" applyFill="1" applyBorder="1" applyAlignment="1">
      <alignment vertical="center"/>
    </xf>
    <xf numFmtId="165" fontId="7" fillId="2" borderId="26" xfId="0" applyNumberFormat="1" applyFont="1" applyFill="1" applyBorder="1" applyAlignment="1">
      <alignment vertical="center"/>
    </xf>
    <xf numFmtId="0" fontId="1" fillId="0" borderId="0" xfId="1" applyFill="1"/>
    <xf numFmtId="0" fontId="38" fillId="9" borderId="0" xfId="0" applyFont="1" applyFill="1" applyAlignment="1">
      <alignment horizontal="center"/>
    </xf>
    <xf numFmtId="0" fontId="0" fillId="0" borderId="0" xfId="0" applyAlignment="1">
      <alignment horizontal="center"/>
    </xf>
    <xf numFmtId="0" fontId="16" fillId="0" borderId="0" xfId="0" applyFont="1" applyAlignment="1">
      <alignment horizontal="center"/>
    </xf>
    <xf numFmtId="0" fontId="3" fillId="0" borderId="0" xfId="0" applyFont="1" applyAlignment="1">
      <alignment horizontal="center"/>
    </xf>
    <xf numFmtId="0" fontId="35" fillId="0" borderId="0" xfId="0" applyFont="1" applyAlignment="1">
      <alignment horizontal="justify" vertical="top" wrapText="1"/>
    </xf>
    <xf numFmtId="0" fontId="35" fillId="0" borderId="0" xfId="0" applyFont="1" applyAlignment="1">
      <alignment horizontal="justify" vertical="top"/>
    </xf>
    <xf numFmtId="0" fontId="35" fillId="0" borderId="22" xfId="0" applyFont="1" applyBorder="1" applyAlignment="1">
      <alignment horizontal="justify" vertical="top" wrapText="1"/>
    </xf>
    <xf numFmtId="0" fontId="6" fillId="2" borderId="5" xfId="0" applyFont="1" applyFill="1" applyBorder="1" applyAlignment="1">
      <alignment horizontal="center" vertical="center"/>
    </xf>
    <xf numFmtId="0" fontId="0" fillId="0" borderId="11" xfId="0"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2" xfId="0" applyFont="1" applyFill="1" applyBorder="1" applyAlignment="1">
      <alignment horizontal="center" vertical="center" wrapText="1"/>
    </xf>
    <xf numFmtId="0" fontId="36" fillId="3" borderId="0" xfId="0" applyFont="1" applyFill="1" applyBorder="1" applyAlignment="1">
      <alignment horizontal="justify" vertical="top" wrapText="1"/>
    </xf>
    <xf numFmtId="0" fontId="14" fillId="0" borderId="0" xfId="0" applyFont="1" applyAlignment="1">
      <alignment horizontal="center"/>
    </xf>
    <xf numFmtId="0" fontId="6" fillId="2" borderId="49"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37" fillId="3" borderId="0" xfId="0" applyFont="1" applyFill="1" applyBorder="1" applyAlignment="1">
      <alignment horizontal="justify" vertical="top"/>
    </xf>
    <xf numFmtId="0" fontId="0" fillId="0" borderId="0" xfId="0"/>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5" xfId="0" applyFont="1" applyFill="1" applyBorder="1" applyAlignment="1">
      <alignment horizontal="center" vertical="center" wrapText="1"/>
    </xf>
    <xf numFmtId="0" fontId="15" fillId="0" borderId="0" xfId="0" applyFont="1" applyAlignment="1">
      <alignment horizontal="center"/>
    </xf>
    <xf numFmtId="0" fontId="6" fillId="2" borderId="77" xfId="0" applyFont="1" applyFill="1" applyBorder="1" applyAlignment="1">
      <alignment horizontal="center" vertical="center"/>
    </xf>
    <xf numFmtId="0" fontId="6" fillId="2" borderId="7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5" fillId="0" borderId="0" xfId="0" applyFont="1"/>
    <xf numFmtId="0" fontId="35" fillId="3" borderId="0" xfId="0" applyFont="1" applyFill="1" applyBorder="1" applyAlignment="1">
      <alignment horizontal="justify" vertical="top"/>
    </xf>
    <xf numFmtId="0" fontId="35" fillId="0" borderId="22" xfId="0" applyFont="1" applyBorder="1" applyAlignment="1">
      <alignment horizontal="justify" vertical="top"/>
    </xf>
    <xf numFmtId="0" fontId="11" fillId="3" borderId="31" xfId="0" applyFont="1" applyFill="1" applyBorder="1" applyAlignment="1">
      <alignment horizontal="left" vertical="center" wrapText="1" indent="1"/>
    </xf>
    <xf numFmtId="0" fontId="11" fillId="3" borderId="20" xfId="0" applyFont="1" applyFill="1" applyBorder="1" applyAlignment="1">
      <alignment horizontal="left" vertical="center" wrapText="1" indent="1"/>
    </xf>
    <xf numFmtId="0" fontId="7" fillId="2" borderId="33" xfId="0" applyFont="1" applyFill="1" applyBorder="1" applyAlignment="1">
      <alignment horizontal="center" vertical="center"/>
    </xf>
    <xf numFmtId="0" fontId="7" fillId="2" borderId="44" xfId="0" applyFont="1" applyFill="1" applyBorder="1" applyAlignment="1">
      <alignment horizontal="center" vertical="center"/>
    </xf>
    <xf numFmtId="0" fontId="11" fillId="3" borderId="3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35" fillId="0" borderId="22" xfId="0" applyFont="1" applyBorder="1" applyAlignment="1">
      <alignment horizontal="justify" vertical="center"/>
    </xf>
    <xf numFmtId="0" fontId="7" fillId="2" borderId="31" xfId="0" applyFont="1" applyFill="1" applyBorder="1" applyAlignment="1">
      <alignment horizontal="center" vertical="center"/>
    </xf>
    <xf numFmtId="0" fontId="7" fillId="2" borderId="55" xfId="0" applyFont="1" applyFill="1" applyBorder="1" applyAlignment="1">
      <alignment horizontal="center" vertical="center"/>
    </xf>
    <xf numFmtId="0" fontId="11" fillId="3" borderId="31" xfId="0" applyFont="1" applyFill="1" applyBorder="1" applyAlignment="1">
      <alignment horizontal="center" vertical="center" wrapText="1"/>
    </xf>
    <xf numFmtId="0" fontId="35" fillId="3" borderId="0" xfId="0" applyFont="1" applyFill="1" applyBorder="1" applyAlignment="1">
      <alignment horizontal="left" vertical="center" indent="1"/>
    </xf>
    <xf numFmtId="0" fontId="35" fillId="0" borderId="22" xfId="0" applyFont="1" applyBorder="1"/>
    <xf numFmtId="0" fontId="11" fillId="3" borderId="25"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35" fillId="0" borderId="22" xfId="0" applyFont="1" applyBorder="1" applyAlignment="1">
      <alignment horizontal="left" vertical="top"/>
    </xf>
    <xf numFmtId="0" fontId="21" fillId="2" borderId="57" xfId="0" applyFont="1" applyFill="1" applyBorder="1" applyAlignment="1">
      <alignment horizontal="center" vertical="center" wrapText="1"/>
    </xf>
    <xf numFmtId="0" fontId="21" fillId="2" borderId="59" xfId="0" applyFont="1" applyFill="1" applyBorder="1" applyAlignment="1">
      <alignment horizontal="center" vertical="center"/>
    </xf>
    <xf numFmtId="0" fontId="21" fillId="2" borderId="7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20" fillId="0" borderId="0" xfId="0" applyFont="1" applyAlignment="1">
      <alignment horizontal="left"/>
    </xf>
    <xf numFmtId="0" fontId="13" fillId="2" borderId="5"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3" fillId="0" borderId="24" xfId="0" applyFont="1" applyBorder="1" applyAlignment="1">
      <alignment horizontal="left"/>
    </xf>
    <xf numFmtId="0" fontId="3" fillId="0" borderId="0" xfId="0" applyFont="1" applyAlignment="1">
      <alignment horizontal="center" vertical="center"/>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57" xfId="0" applyNumberFormat="1" applyFont="1" applyFill="1" applyBorder="1" applyAlignment="1">
      <alignment horizontal="center" vertical="center" wrapText="1"/>
    </xf>
    <xf numFmtId="0" fontId="6" fillId="5" borderId="59" xfId="0" applyNumberFormat="1" applyFont="1" applyFill="1" applyBorder="1" applyAlignment="1">
      <alignment horizontal="center" vertical="center" wrapText="1"/>
    </xf>
    <xf numFmtId="0" fontId="6" fillId="5" borderId="86" xfId="0" applyFont="1" applyFill="1" applyBorder="1" applyAlignment="1" applyProtection="1">
      <alignment horizontal="center" vertical="center" wrapText="1"/>
      <protection locked="0"/>
    </xf>
    <xf numFmtId="0" fontId="6" fillId="5" borderId="30" xfId="0" applyFont="1" applyFill="1" applyBorder="1" applyAlignment="1" applyProtection="1">
      <alignment horizontal="center" vertical="center" wrapText="1"/>
      <protection locked="0"/>
    </xf>
    <xf numFmtId="0" fontId="6" fillId="5" borderId="86"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7" fillId="5" borderId="86" xfId="0" applyFont="1" applyFill="1" applyBorder="1" applyAlignment="1">
      <alignment horizontal="center" vertical="center"/>
    </xf>
    <xf numFmtId="0" fontId="7" fillId="5" borderId="87" xfId="0" applyFont="1" applyFill="1" applyBorder="1" applyAlignment="1">
      <alignment horizontal="center" vertical="center"/>
    </xf>
    <xf numFmtId="0" fontId="29" fillId="0" borderId="22" xfId="0" applyFont="1" applyBorder="1" applyAlignment="1">
      <alignment horizontal="justify" vertical="top"/>
    </xf>
    <xf numFmtId="0" fontId="7" fillId="5" borderId="86" xfId="0" applyFont="1" applyFill="1" applyBorder="1" applyAlignment="1">
      <alignment horizontal="center"/>
    </xf>
    <xf numFmtId="0" fontId="7" fillId="5" borderId="87" xfId="0" applyFont="1" applyFill="1" applyBorder="1" applyAlignment="1">
      <alignment horizontal="center"/>
    </xf>
    <xf numFmtId="0" fontId="6" fillId="5" borderId="86" xfId="0" applyNumberFormat="1" applyFont="1" applyFill="1" applyBorder="1" applyAlignment="1" applyProtection="1">
      <alignment horizontal="center" vertical="center" wrapText="1"/>
      <protection locked="0"/>
    </xf>
    <xf numFmtId="0" fontId="6" fillId="5" borderId="30" xfId="0" applyNumberFormat="1" applyFont="1" applyFill="1" applyBorder="1" applyAlignment="1" applyProtection="1">
      <alignment horizontal="center" vertical="center" wrapText="1"/>
      <protection locked="0"/>
    </xf>
    <xf numFmtId="0" fontId="7" fillId="5" borderId="86"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32" fillId="8" borderId="101" xfId="10" applyBorder="1" applyAlignment="1">
      <alignment horizontal="center" vertical="center" wrapText="1" readingOrder="1"/>
    </xf>
    <xf numFmtId="0" fontId="32" fillId="8" borderId="102" xfId="10" applyBorder="1" applyAlignment="1">
      <alignment horizontal="center" vertical="center" wrapText="1" readingOrder="1"/>
    </xf>
    <xf numFmtId="0" fontId="27" fillId="0" borderId="0" xfId="12" applyFont="1" applyBorder="1" applyAlignment="1">
      <alignment horizontal="justify" vertical="top" wrapText="1"/>
    </xf>
    <xf numFmtId="0" fontId="27" fillId="0" borderId="0" xfId="0" applyFont="1" applyAlignment="1">
      <alignment horizontal="left"/>
    </xf>
    <xf numFmtId="0" fontId="26" fillId="0" borderId="0" xfId="0" applyFont="1" applyAlignment="1">
      <alignment horizontal="left"/>
    </xf>
    <xf numFmtId="0" fontId="3" fillId="0" borderId="0" xfId="0" applyFont="1" applyFill="1" applyAlignment="1">
      <alignment horizontal="left" vertical="center"/>
    </xf>
    <xf numFmtId="0" fontId="27" fillId="3" borderId="92" xfId="6" applyFont="1" applyBorder="1" applyAlignment="1">
      <alignment horizontal="right"/>
    </xf>
    <xf numFmtId="0" fontId="28" fillId="7" borderId="94" xfId="7" applyFill="1" applyBorder="1">
      <alignment horizontal="center" vertical="center" wrapText="1" readingOrder="1"/>
    </xf>
    <xf numFmtId="0" fontId="28" fillId="7" borderId="97" xfId="7" applyFill="1" applyBorder="1">
      <alignment horizontal="center" vertical="center" wrapText="1" readingOrder="1"/>
    </xf>
    <xf numFmtId="0" fontId="28" fillId="7" borderId="95" xfId="7" applyFill="1" applyBorder="1">
      <alignment horizontal="center" vertical="center" wrapText="1" readingOrder="1"/>
    </xf>
    <xf numFmtId="0" fontId="28" fillId="7" borderId="96" xfId="7" applyFill="1" applyBorder="1">
      <alignment horizontal="center" vertical="center" wrapText="1" readingOrder="1"/>
    </xf>
  </cellXfs>
  <cellStyles count="13">
    <cellStyle name="Hiperligação" xfId="1" builtinId="8"/>
    <cellStyle name="Normal" xfId="0" builtinId="0"/>
    <cellStyle name="Normal 2 3 10" xfId="4"/>
    <cellStyle name="Normal 3 81" xfId="2"/>
    <cellStyle name="OE_Cabecalho_Tabela" xfId="7"/>
    <cellStyle name="OE_Conteudo_cinza" xfId="10"/>
    <cellStyle name="OE_Conteudo_Nun_cinza" xfId="11"/>
    <cellStyle name="OE_conteudo1 Bold" xfId="8"/>
    <cellStyle name="OE_ConteudoNumero Bold 0,0" xfId="9"/>
    <cellStyle name="OE_Fonte_limite" xfId="12"/>
    <cellStyle name="OE_LegQuadro" xfId="5"/>
    <cellStyle name="OE_unidades" xfId="6"/>
    <cellStyle name="Vírgula"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0277081444743288"/>
          <c:y val="3.9339108338102662E-3"/>
          <c:w val="0.82486765510162796"/>
          <c:h val="0.93016056413313886"/>
        </c:manualLayout>
      </c:layout>
      <c:barChart>
        <c:barDir val="col"/>
        <c:grouping val="clustered"/>
        <c:varyColors val="0"/>
        <c:ser>
          <c:idx val="0"/>
          <c:order val="0"/>
          <c:tx>
            <c:v>Despesa fiscal - Resumo - Imposto_AP</c:v>
          </c:tx>
          <c:spPr>
            <a:solidFill>
              <a:srgbClr val="9DC3E6"/>
            </a:solidFill>
            <a:ln>
              <a:noFill/>
            </a:ln>
            <a:effectLst/>
          </c:spPr>
          <c:invertIfNegative val="0"/>
          <c:dLbls>
            <c:dLbl>
              <c:idx val="6"/>
              <c:layout>
                <c:manualLayout>
                  <c:x val="-1.968503937007874E-3"/>
                  <c:y val="1.280000000000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BF-4009-B2BF-B0FA6E858E18}"/>
                </c:ext>
              </c:extLst>
            </c:dLbl>
            <c:dLbl>
              <c:idx val="7"/>
              <c:layout>
                <c:manualLayout>
                  <c:x val="-6.5565131130262261E-5"/>
                  <c:y val="9.8930847094259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BF-4009-B2BF-B0FA6E858E18}"/>
                </c:ext>
              </c:extLst>
            </c:dLbl>
            <c:dLbl>
              <c:idx val="8"/>
              <c:layout>
                <c:manualLayout>
                  <c:x val="1.9685039370077296E-3"/>
                  <c:y val="0.132849247485815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BF-4009-B2BF-B0FA6E858E18}"/>
                </c:ext>
              </c:extLst>
            </c:dLbl>
            <c:dLbl>
              <c:idx val="9"/>
              <c:layout>
                <c:manualLayout>
                  <c:x val="1.9640428600545337E-3"/>
                  <c:y val="0.10583689112713111"/>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mn-lt"/>
                      <a:ea typeface="+mn-ea"/>
                      <a:cs typeface="+mn-cs"/>
                    </a:defRPr>
                  </a:pPr>
                  <a:endParaRPr lang="pt-PT"/>
                </a:p>
              </c:txPr>
              <c:showLegendKey val="0"/>
              <c:showVal val="1"/>
              <c:showCatName val="0"/>
              <c:showSerName val="0"/>
              <c:showPercent val="0"/>
              <c:showBubbleSize val="0"/>
              <c:extLst>
                <c:ext xmlns:c15="http://schemas.microsoft.com/office/drawing/2012/chart" uri="{CE6537A1-D6FC-4f65-9D91-7224C49458BB}">
                  <c15:layout>
                    <c:manualLayout>
                      <c:w val="6.7042525703444378E-2"/>
                      <c:h val="4.2209328505675756E-2"/>
                    </c:manualLayout>
                  </c15:layout>
                </c:ext>
                <c:ext xmlns:c16="http://schemas.microsoft.com/office/drawing/2014/chart" uri="{C3380CC4-5D6E-409C-BE32-E72D297353CC}">
                  <c16:uniqueId val="{00000003-7CBF-4009-B2BF-B0FA6E858E1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_-* #\ ##0.0\ _€_-;\-* #\ ##0.0\ _€_-;_-* "-"?\ _€_-;_-@_-</c:formatCode>
              <c:ptCount val="10"/>
              <c:pt idx="0">
                <c:v>10943.659220782523</c:v>
              </c:pt>
              <c:pt idx="1">
                <c:v>12989.848898559134</c:v>
              </c:pt>
              <c:pt idx="2">
                <c:v>12838.851999999997</c:v>
              </c:pt>
              <c:pt idx="3">
                <c:v>14866.2556330479</c:v>
              </c:pt>
              <c:pt idx="4">
                <c:v>14210.14100150281</c:v>
              </c:pt>
              <c:pt idx="5">
                <c:v>14015.270565083747</c:v>
              </c:pt>
              <c:pt idx="6">
                <c:v>15696.888691118624</c:v>
              </c:pt>
              <c:pt idx="7">
                <c:v>19564.080015026197</c:v>
              </c:pt>
              <c:pt idx="8">
                <c:v>20926.147792585281</c:v>
              </c:pt>
              <c:pt idx="9">
                <c:v>23477.322479320541</c:v>
              </c:pt>
            </c:numLit>
          </c:val>
          <c:extLst>
            <c:ext xmlns:c16="http://schemas.microsoft.com/office/drawing/2014/chart" uri="{C3380CC4-5D6E-409C-BE32-E72D297353CC}">
              <c16:uniqueId val="{00000004-7CBF-4009-B2BF-B0FA6E858E18}"/>
            </c:ext>
          </c:extLst>
        </c:ser>
        <c:dLbls>
          <c:showLegendKey val="0"/>
          <c:showVal val="1"/>
          <c:showCatName val="0"/>
          <c:showSerName val="0"/>
          <c:showPercent val="0"/>
          <c:showBubbleSize val="0"/>
        </c:dLbls>
        <c:gapWidth val="40"/>
        <c:axId val="133146496"/>
        <c:axId val="133148032"/>
      </c:barChart>
      <c:lineChart>
        <c:grouping val="standard"/>
        <c:varyColors val="0"/>
        <c:ser>
          <c:idx val="1"/>
          <c:order val="1"/>
          <c:tx>
            <c:v>Em % PIB</c:v>
          </c:tx>
          <c:spPr>
            <a:ln w="19050" cap="rnd" cmpd="sng" algn="ctr">
              <a:solidFill>
                <a:srgbClr val="FF0000"/>
              </a:solidFill>
              <a:prstDash val="solid"/>
              <a:round/>
            </a:ln>
            <a:effectLst/>
          </c:spPr>
          <c:marker>
            <c:symbol val="none"/>
          </c:marker>
          <c:dLbls>
            <c:dLbl>
              <c:idx val="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mn-lt"/>
                      <a:ea typeface="+mn-ea"/>
                      <a:cs typeface="+mn-cs"/>
                    </a:defRPr>
                  </a:pPr>
                  <a:endParaRPr lang="pt-PT"/>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7CBF-4009-B2BF-B0FA6E858E18}"/>
                </c:ext>
              </c:extLst>
            </c:dLbl>
            <c:dLbl>
              <c:idx val="8"/>
              <c:layout>
                <c:manualLayout>
                  <c:x val="-3.6520708041416085E-2"/>
                  <c:y val="-2.8378977666406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BF-4009-B2BF-B0FA6E858E18}"/>
                </c:ext>
              </c:extLst>
            </c:dLbl>
            <c:dLbl>
              <c:idx val="9"/>
              <c:layout>
                <c:manualLayout>
                  <c:x val="-2.6526972769923819E-2"/>
                  <c:y val="-3.52380409571894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BF-4009-B2BF-B0FA6E858E1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pt-P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val>
            <c:numLit>
              <c:formatCode>0.0</c:formatCode>
              <c:ptCount val="10"/>
              <c:pt idx="0">
                <c:v>5.8716682272708987</c:v>
              </c:pt>
              <c:pt idx="1">
                <c:v>6.6441134999231615</c:v>
              </c:pt>
              <c:pt idx="2">
                <c:v>6.2629265508736616</c:v>
              </c:pt>
              <c:pt idx="3">
                <c:v>6.9309818222662187</c:v>
              </c:pt>
              <c:pt idx="4">
                <c:v>7.0685717537864363</c:v>
              </c:pt>
              <c:pt idx="5">
                <c:v>6.4737531170167282</c:v>
              </c:pt>
              <c:pt idx="6">
                <c:v>6.4342827983296544</c:v>
              </c:pt>
              <c:pt idx="7">
                <c:v>7.2</c:v>
              </c:pt>
              <c:pt idx="8">
                <c:v>7.2</c:v>
              </c:pt>
              <c:pt idx="9">
                <c:v>7.7</c:v>
              </c:pt>
            </c:numLit>
          </c:val>
          <c:smooth val="0"/>
          <c:extLst>
            <c:ext xmlns:c16="http://schemas.microsoft.com/office/drawing/2014/chart" uri="{C3380CC4-5D6E-409C-BE32-E72D297353CC}">
              <c16:uniqueId val="{00000008-7CBF-4009-B2BF-B0FA6E858E18}"/>
            </c:ext>
          </c:extLst>
        </c:ser>
        <c:dLbls>
          <c:showLegendKey val="0"/>
          <c:showVal val="0"/>
          <c:showCatName val="0"/>
          <c:showSerName val="0"/>
          <c:showPercent val="0"/>
          <c:showBubbleSize val="0"/>
        </c:dLbls>
        <c:marker val="1"/>
        <c:smooth val="0"/>
        <c:axId val="697318880"/>
        <c:axId val="697307728"/>
      </c:lineChart>
      <c:dateAx>
        <c:axId val="133146496"/>
        <c:scaling>
          <c:orientation val="minMax"/>
        </c:scaling>
        <c:delete val="0"/>
        <c:axPos val="b"/>
        <c:numFmt formatCode="General" sourceLinked="0"/>
        <c:majorTickMark val="out"/>
        <c:minorTickMark val="none"/>
        <c:tickLblPos val="nextTo"/>
        <c:spPr>
          <a:noFill/>
          <a:ln w="6350" cap="flat" cmpd="sng" algn="ctr">
            <a:solidFill>
              <a:schemeClr val="accent1"/>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Arial" panose="020B0604020202020204" pitchFamily="34" charset="0"/>
              </a:defRPr>
            </a:pPr>
            <a:endParaRPr lang="pt-PT"/>
          </a:p>
        </c:txPr>
        <c:crossAx val="133148032"/>
        <c:crosses val="autoZero"/>
        <c:auto val="0"/>
        <c:lblOffset val="100"/>
        <c:baseTimeUnit val="days"/>
      </c:dateAx>
      <c:valAx>
        <c:axId val="133148032"/>
        <c:scaling>
          <c:orientation val="minMax"/>
          <c:max val="24000"/>
          <c:min val="4000"/>
        </c:scaling>
        <c:delete val="0"/>
        <c:axPos val="l"/>
        <c:title>
          <c:tx>
            <c:rich>
              <a:bodyPr rot="-5400000" spcFirstLastPara="1" vertOverflow="ellipsis" vert="horz" wrap="square" anchor="ctr" anchorCtr="1"/>
              <a:lstStyle/>
              <a:p>
                <a:pPr>
                  <a:defRPr sz="800" b="1" i="0" u="none" strike="noStrike" kern="1200" baseline="0">
                    <a:solidFill>
                      <a:schemeClr val="tx1"/>
                    </a:solidFill>
                    <a:latin typeface="+mn-lt"/>
                    <a:ea typeface="+mn-ea"/>
                    <a:cs typeface="+mn-cs"/>
                  </a:defRPr>
                </a:pPr>
                <a:r>
                  <a:rPr lang="pt-PT"/>
                  <a:t>Em Milhõe de Euros</a:t>
                </a:r>
              </a:p>
            </c:rich>
          </c:tx>
          <c:layout>
            <c:manualLayout>
              <c:xMode val="edge"/>
              <c:yMode val="edge"/>
              <c:x val="1.1864815661125138E-2"/>
              <c:y val="0.3960689888929446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pt-PT"/>
            </a:p>
          </c:txPr>
        </c:title>
        <c:numFmt formatCode="#,##0"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PT"/>
          </a:p>
        </c:txPr>
        <c:crossAx val="133146496"/>
        <c:crosses val="autoZero"/>
        <c:crossBetween val="between"/>
        <c:majorUnit val="4000"/>
      </c:valAx>
      <c:valAx>
        <c:axId val="697307728"/>
        <c:scaling>
          <c:orientation val="minMax"/>
          <c:max val="8"/>
          <c:min val="1.5"/>
        </c:scaling>
        <c:delete val="0"/>
        <c:axPos val="r"/>
        <c:title>
          <c:tx>
            <c:rich>
              <a:bodyPr rot="-5400000" spcFirstLastPara="1" vertOverflow="ellipsis" vert="horz" wrap="square" anchor="ctr" anchorCtr="1"/>
              <a:lstStyle/>
              <a:p>
                <a:pPr>
                  <a:defRPr sz="800" b="1" i="0" u="none" strike="noStrike" kern="1200" baseline="0">
                    <a:solidFill>
                      <a:schemeClr val="tx1"/>
                    </a:solidFill>
                    <a:latin typeface="+mn-lt"/>
                    <a:ea typeface="+mn-ea"/>
                    <a:cs typeface="+mn-cs"/>
                  </a:defRPr>
                </a:pPr>
                <a:r>
                  <a:rPr lang="en-US"/>
                  <a:t>% do PIB</a:t>
                </a:r>
              </a:p>
            </c:rich>
          </c:tx>
          <c:overlay val="0"/>
          <c:spPr>
            <a:noFill/>
            <a:ln>
              <a:noFill/>
            </a:ln>
            <a:effectLst/>
          </c:spPr>
          <c:txPr>
            <a:bodyPr rot="-54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pt-PT"/>
            </a:p>
          </c:txPr>
        </c:title>
        <c:numFmt formatCode="0.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PT"/>
          </a:p>
        </c:txPr>
        <c:crossAx val="697318880"/>
        <c:crosses val="max"/>
        <c:crossBetween val="between"/>
        <c:majorUnit val="1.5"/>
      </c:valAx>
      <c:catAx>
        <c:axId val="697318880"/>
        <c:scaling>
          <c:orientation val="minMax"/>
        </c:scaling>
        <c:delete val="1"/>
        <c:axPos val="b"/>
        <c:majorTickMark val="out"/>
        <c:minorTickMark val="none"/>
        <c:tickLblPos val="nextTo"/>
        <c:crossAx val="697307728"/>
        <c:crosses val="autoZero"/>
        <c:auto val="1"/>
        <c:lblAlgn val="ctr"/>
        <c:lblOffset val="100"/>
        <c:noMultiLvlLbl val="0"/>
      </c:catAx>
      <c:spPr>
        <a:noFill/>
        <a:ln>
          <a:noFill/>
        </a:ln>
        <a:effectLst/>
      </c:spPr>
    </c:plotArea>
    <c:legend>
      <c:legendPos val="t"/>
      <c:layout>
        <c:manualLayout>
          <c:xMode val="edge"/>
          <c:yMode val="edge"/>
          <c:x val="0.27178842649855695"/>
          <c:y val="1.5679905623946114E-2"/>
          <c:w val="0.50416176569746096"/>
          <c:h val="5.58778745372060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PT"/>
        </a:p>
      </c:txPr>
    </c:legend>
    <c:plotVisOnly val="1"/>
    <c:dispBlanksAs val="gap"/>
    <c:showDLblsOverMax val="0"/>
  </c:chart>
  <c:spPr>
    <a:solidFill>
      <a:schemeClr val="bg1"/>
    </a:solidFill>
    <a:ln w="6350" cap="flat" cmpd="sng" algn="ctr">
      <a:noFill/>
      <a:prstDash val="solid"/>
      <a:round/>
    </a:ln>
    <a:effectLst/>
  </c:spPr>
  <c:txPr>
    <a:bodyPr/>
    <a:lstStyle/>
    <a:p>
      <a:pPr>
        <a:defRPr sz="800" baseline="0">
          <a:solidFill>
            <a:schemeClr val="tx1"/>
          </a:solidFill>
        </a:defRPr>
      </a:pPr>
      <a:endParaRPr lang="pt-PT"/>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1.2024226949815918E-2"/>
          <c:y val="0.16232749033134145"/>
          <c:w val="0.95842520444136403"/>
          <c:h val="0.7092722731451705"/>
        </c:manualLayout>
      </c:layout>
      <c:barChart>
        <c:barDir val="col"/>
        <c:grouping val="clustered"/>
        <c:varyColors val="0"/>
        <c:ser>
          <c:idx val="0"/>
          <c:order val="0"/>
          <c:tx>
            <c:v>2024</c:v>
          </c:tx>
          <c:spPr>
            <a:solidFill>
              <a:schemeClr val="accent1">
                <a:lumMod val="50000"/>
              </a:schemeClr>
            </a:solidFill>
            <a:ln>
              <a:solidFill>
                <a:schemeClr val="bg1"/>
              </a:solidFill>
            </a:ln>
            <a:effectLst/>
          </c:spPr>
          <c:invertIfNegative val="0"/>
          <c:dLbls>
            <c:spPr>
              <a:noFill/>
              <a:ln>
                <a:noFill/>
              </a:ln>
              <a:effectLst>
                <a:glow rad="139700">
                  <a:schemeClr val="accent2">
                    <a:satMod val="175000"/>
                    <a:alpha val="40000"/>
                  </a:schemeClr>
                </a:glow>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6"/>
              <c:pt idx="0">
                <c:v>IVA</c:v>
              </c:pt>
              <c:pt idx="1">
                <c:v>IRS</c:v>
              </c:pt>
              <c:pt idx="2">
                <c:v>IRC</c:v>
              </c:pt>
              <c:pt idx="3">
                <c:v>IS</c:v>
              </c:pt>
              <c:pt idx="4">
                <c:v>Outros impostos</c:v>
              </c:pt>
              <c:pt idx="5">
                <c:v>Total Despesa Fiscal</c:v>
              </c:pt>
            </c:strLit>
          </c:cat>
          <c:val>
            <c:numLit>
              <c:formatCode>#\ ##0.0</c:formatCode>
              <c:ptCount val="6"/>
              <c:pt idx="0">
                <c:v>4.2273376348244547</c:v>
              </c:pt>
              <c:pt idx="1">
                <c:v>1.1885086147122312</c:v>
              </c:pt>
              <c:pt idx="2">
                <c:v>0.69799360589965953</c:v>
              </c:pt>
              <c:pt idx="3">
                <c:v>0.57437489387537843</c:v>
              </c:pt>
              <c:pt idx="4">
                <c:v>0.53306900034864257</c:v>
              </c:pt>
              <c:pt idx="5">
                <c:v>7.2212837496603663</c:v>
              </c:pt>
            </c:numLit>
          </c:val>
          <c:extLst>
            <c:ext xmlns:c16="http://schemas.microsoft.com/office/drawing/2014/chart" uri="{C3380CC4-5D6E-409C-BE32-E72D297353CC}">
              <c16:uniqueId val="{00000000-8E60-49D3-8FE3-51EF1409F270}"/>
            </c:ext>
          </c:extLst>
        </c:ser>
        <c:ser>
          <c:idx val="1"/>
          <c:order val="1"/>
          <c:tx>
            <c:v>2025</c:v>
          </c:tx>
          <c:spPr>
            <a:solidFill>
              <a:schemeClr val="accent1">
                <a:lumMod val="60000"/>
                <a:lumOff val="40000"/>
              </a:schemeClr>
            </a:solidFill>
            <a:ln>
              <a:solidFill>
                <a:schemeClr val="bg1"/>
              </a:solidFill>
            </a:ln>
            <a:effectLst/>
          </c:spPr>
          <c:invertIfNegative val="0"/>
          <c:dLbls>
            <c:spPr>
              <a:noFill/>
              <a:ln>
                <a:solidFill>
                  <a:schemeClr val="accent1"/>
                </a:solidFill>
              </a:ln>
              <a:effectLst>
                <a:softEdge rad="63500"/>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6"/>
              <c:pt idx="0">
                <c:v>IVA</c:v>
              </c:pt>
              <c:pt idx="1">
                <c:v>IRS</c:v>
              </c:pt>
              <c:pt idx="2">
                <c:v>IRC</c:v>
              </c:pt>
              <c:pt idx="3">
                <c:v>IS</c:v>
              </c:pt>
              <c:pt idx="4">
                <c:v>Outros impostos</c:v>
              </c:pt>
              <c:pt idx="5">
                <c:v>Total Despesa Fiscal</c:v>
              </c:pt>
            </c:strLit>
          </c:cat>
          <c:val>
            <c:numLit>
              <c:formatCode>#\ ##0.0</c:formatCode>
              <c:ptCount val="6"/>
              <c:pt idx="0">
                <c:v>4.5346843146222922</c:v>
              </c:pt>
              <c:pt idx="1">
                <c:v>1.2416100980134714</c:v>
              </c:pt>
              <c:pt idx="2">
                <c:v>0.68059158040546852</c:v>
              </c:pt>
              <c:pt idx="3">
                <c:v>0.60657330941559329</c:v>
              </c:pt>
              <c:pt idx="4">
                <c:v>0.58972321881688872</c:v>
              </c:pt>
              <c:pt idx="5">
                <c:v>7.6531825212737141</c:v>
              </c:pt>
            </c:numLit>
          </c:val>
          <c:extLst>
            <c:ext xmlns:c16="http://schemas.microsoft.com/office/drawing/2014/chart" uri="{C3380CC4-5D6E-409C-BE32-E72D297353CC}">
              <c16:uniqueId val="{00000001-8E60-49D3-8FE3-51EF1409F270}"/>
            </c:ext>
          </c:extLst>
        </c:ser>
        <c:dLbls>
          <c:showLegendKey val="0"/>
          <c:showVal val="1"/>
          <c:showCatName val="0"/>
          <c:showSerName val="0"/>
          <c:showPercent val="0"/>
          <c:showBubbleSize val="0"/>
        </c:dLbls>
        <c:gapWidth val="62"/>
        <c:axId val="133146496"/>
        <c:axId val="133148032"/>
      </c:barChart>
      <c:catAx>
        <c:axId val="133146496"/>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pt-PT"/>
          </a:p>
        </c:txPr>
        <c:crossAx val="133148032"/>
        <c:crosses val="autoZero"/>
        <c:auto val="1"/>
        <c:lblAlgn val="ctr"/>
        <c:lblOffset val="100"/>
        <c:noMultiLvlLbl val="0"/>
      </c:catAx>
      <c:valAx>
        <c:axId val="133148032"/>
        <c:scaling>
          <c:orientation val="minMax"/>
          <c:max val="8"/>
        </c:scaling>
        <c:delete val="1"/>
        <c:axPos val="l"/>
        <c:numFmt formatCode="#\ ##0.0" sourceLinked="1"/>
        <c:majorTickMark val="out"/>
        <c:minorTickMark val="none"/>
        <c:tickLblPos val="nextTo"/>
        <c:crossAx val="133146496"/>
        <c:crosses val="autoZero"/>
        <c:crossBetween val="between"/>
      </c:valAx>
      <c:spPr>
        <a:noFill/>
        <a:ln w="25400">
          <a:noFill/>
        </a:ln>
        <a:effectLst/>
      </c:spPr>
    </c:plotArea>
    <c:legend>
      <c:legendPos val="r"/>
      <c:layout>
        <c:manualLayout>
          <c:xMode val="edge"/>
          <c:yMode val="edge"/>
          <c:x val="0.43630167775989326"/>
          <c:y val="0.11098721160018211"/>
          <c:w val="0.15330650657618075"/>
          <c:h val="0.138470764936320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pt-PT"/>
        </a:p>
      </c:txPr>
    </c:legend>
    <c:plotVisOnly val="1"/>
    <c:dispBlanksAs val="gap"/>
    <c:showDLblsOverMax val="0"/>
  </c:chart>
  <c:spPr>
    <a:solidFill>
      <a:schemeClr val="bg1"/>
    </a:solidFill>
    <a:ln w="6350" cap="flat" cmpd="sng" algn="ctr">
      <a:noFill/>
      <a:prstDash val="solid"/>
      <a:round/>
    </a:ln>
    <a:effectLst/>
  </c:spPr>
  <c:txPr>
    <a:bodyPr/>
    <a:lstStyle/>
    <a:p>
      <a:pPr>
        <a:defRPr sz="800" baseline="0">
          <a:solidFill>
            <a:schemeClr val="tx1"/>
          </a:solidFill>
        </a:defRPr>
      </a:pPr>
      <a:endParaRPr lang="pt-PT"/>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ortaldasfinancas.gov.pt/at/html/index.html"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0</xdr:col>
      <xdr:colOff>3267075</xdr:colOff>
      <xdr:row>0</xdr:row>
      <xdr:rowOff>193675</xdr:rowOff>
    </xdr:from>
    <xdr:to>
      <xdr:col>0</xdr:col>
      <xdr:colOff>5832475</xdr:colOff>
      <xdr:row>0</xdr:row>
      <xdr:rowOff>822325</xdr:rowOff>
    </xdr:to>
    <xdr:pic>
      <xdr:nvPicPr>
        <xdr:cNvPr id="5" name="Imagem 4">
          <a:hlinkClick xmlns:r="http://schemas.openxmlformats.org/officeDocument/2006/relationships" r:id="rId1"/>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7075" y="193675"/>
          <a:ext cx="2565400" cy="6286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twoCellAnchor>
    <xdr:from>
      <xdr:col>1</xdr:col>
      <xdr:colOff>180975</xdr:colOff>
      <xdr:row>3</xdr:row>
      <xdr:rowOff>28575</xdr:rowOff>
    </xdr:from>
    <xdr:to>
      <xdr:col>11</xdr:col>
      <xdr:colOff>573352</xdr:colOff>
      <xdr:row>22</xdr:row>
      <xdr:rowOff>91444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twoCellAnchor>
    <xdr:from>
      <xdr:col>1</xdr:col>
      <xdr:colOff>0</xdr:colOff>
      <xdr:row>2</xdr:row>
      <xdr:rowOff>0</xdr:rowOff>
    </xdr:from>
    <xdr:to>
      <xdr:col>11</xdr:col>
      <xdr:colOff>520700</xdr:colOff>
      <xdr:row>18</xdr:row>
      <xdr:rowOff>228600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88975" cy="187325"/>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oneCellAnchor>
    <xdr:from>
      <xdr:col>2</xdr:col>
      <xdr:colOff>0</xdr:colOff>
      <xdr:row>12</xdr:row>
      <xdr:rowOff>161925</xdr:rowOff>
    </xdr:from>
    <xdr:ext cx="184731" cy="210250"/>
    <xdr:sp macro="" textlink="">
      <xdr:nvSpPr>
        <xdr:cNvPr id="6" name="CaixaDeTexto 5"/>
        <xdr:cNvSpPr txBox="1"/>
      </xdr:nvSpPr>
      <xdr:spPr>
        <a:xfrm>
          <a:off x="3663950" y="2060575"/>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0</xdr:colOff>
      <xdr:row>12</xdr:row>
      <xdr:rowOff>152400</xdr:rowOff>
    </xdr:from>
    <xdr:ext cx="184731" cy="210250"/>
    <xdr:sp macro="" textlink="">
      <xdr:nvSpPr>
        <xdr:cNvPr id="7" name="CaixaDeTexto 6"/>
        <xdr:cNvSpPr txBox="1"/>
      </xdr:nvSpPr>
      <xdr:spPr>
        <a:xfrm>
          <a:off x="4260850" y="2051050"/>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438150</xdr:colOff>
      <xdr:row>12</xdr:row>
      <xdr:rowOff>152400</xdr:rowOff>
    </xdr:from>
    <xdr:ext cx="184731" cy="210250"/>
    <xdr:sp macro="" textlink="">
      <xdr:nvSpPr>
        <xdr:cNvPr id="8" name="CaixaDeTexto 7"/>
        <xdr:cNvSpPr txBox="1"/>
      </xdr:nvSpPr>
      <xdr:spPr>
        <a:xfrm>
          <a:off x="4857750" y="2051050"/>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0</xdr:colOff>
      <xdr:row>30</xdr:row>
      <xdr:rowOff>161925</xdr:rowOff>
    </xdr:from>
    <xdr:ext cx="184731" cy="210250"/>
    <xdr:sp macro="" textlink="">
      <xdr:nvSpPr>
        <xdr:cNvPr id="9" name="CaixaDeTexto 8"/>
        <xdr:cNvSpPr txBox="1"/>
      </xdr:nvSpPr>
      <xdr:spPr>
        <a:xfrm>
          <a:off x="3654425" y="5984875"/>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0</xdr:colOff>
      <xdr:row>30</xdr:row>
      <xdr:rowOff>171450</xdr:rowOff>
    </xdr:from>
    <xdr:ext cx="184731" cy="210250"/>
    <xdr:sp macro="" textlink="">
      <xdr:nvSpPr>
        <xdr:cNvPr id="10" name="CaixaDeTexto 9"/>
        <xdr:cNvSpPr txBox="1"/>
      </xdr:nvSpPr>
      <xdr:spPr>
        <a:xfrm>
          <a:off x="4260850" y="5994400"/>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438150</xdr:colOff>
      <xdr:row>30</xdr:row>
      <xdr:rowOff>171450</xdr:rowOff>
    </xdr:from>
    <xdr:ext cx="184731" cy="210250"/>
    <xdr:sp macro="" textlink="">
      <xdr:nvSpPr>
        <xdr:cNvPr id="11" name="CaixaDeTexto 10"/>
        <xdr:cNvSpPr txBox="1"/>
      </xdr:nvSpPr>
      <xdr:spPr>
        <a:xfrm>
          <a:off x="4857750" y="5994400"/>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574675" cy="187325"/>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twoCellAnchor>
    <xdr:from>
      <xdr:col>5</xdr:col>
      <xdr:colOff>2324100</xdr:colOff>
      <xdr:row>88</xdr:row>
      <xdr:rowOff>247650</xdr:rowOff>
    </xdr:from>
    <xdr:to>
      <xdr:col>5</xdr:col>
      <xdr:colOff>2505075</xdr:colOff>
      <xdr:row>89</xdr:row>
      <xdr:rowOff>28575</xdr:rowOff>
    </xdr:to>
    <xdr:sp macro="" textlink="">
      <xdr:nvSpPr>
        <xdr:cNvPr id="4" name="CaixaDeTexto 3"/>
        <xdr:cNvSpPr txBox="1"/>
      </xdr:nvSpPr>
      <xdr:spPr>
        <a:xfrm>
          <a:off x="6296025" y="1190625"/>
          <a:ext cx="1809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1100"/>
            <a:t>(*)</a:t>
          </a:r>
        </a:p>
      </xdr:txBody>
    </xdr:sp>
    <xdr:clientData/>
  </xdr:twoCellAnchor>
  <xdr:twoCellAnchor>
    <xdr:from>
      <xdr:col>5</xdr:col>
      <xdr:colOff>2333625</xdr:colOff>
      <xdr:row>89</xdr:row>
      <xdr:rowOff>228600</xdr:rowOff>
    </xdr:from>
    <xdr:to>
      <xdr:col>5</xdr:col>
      <xdr:colOff>2514600</xdr:colOff>
      <xdr:row>90</xdr:row>
      <xdr:rowOff>9525</xdr:rowOff>
    </xdr:to>
    <xdr:sp macro="" textlink="">
      <xdr:nvSpPr>
        <xdr:cNvPr id="6" name="CaixaDeTexto 5"/>
        <xdr:cNvSpPr txBox="1"/>
      </xdr:nvSpPr>
      <xdr:spPr>
        <a:xfrm>
          <a:off x="6305550" y="39747825"/>
          <a:ext cx="1809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1100"/>
            <a: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574675" cy="187325"/>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574675" cy="187325"/>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574675" cy="187325"/>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574675" cy="187325"/>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31750</xdr:colOff>
      <xdr:row>0</xdr:row>
      <xdr:rowOff>19051</xdr:rowOff>
    </xdr:from>
    <xdr:to>
      <xdr:col>0</xdr:col>
      <xdr:colOff>606425</xdr:colOff>
      <xdr:row>1</xdr:row>
      <xdr:rowOff>9526</xdr:rowOff>
    </xdr:to>
    <xdr:sp macro="" textlink="">
      <xdr:nvSpPr>
        <xdr:cNvPr id="2" name="Retângulo 1">
          <a:hlinkClick xmlns:r="http://schemas.openxmlformats.org/officeDocument/2006/relationships" r:id="rId1"/>
        </xdr:cNvPr>
        <xdr:cNvSpPr/>
      </xdr:nvSpPr>
      <xdr:spPr>
        <a:xfrm>
          <a:off x="31750" y="19051"/>
          <a:ext cx="574675" cy="17145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oneCellAnchor>
    <xdr:from>
      <xdr:col>2</xdr:col>
      <xdr:colOff>0</xdr:colOff>
      <xdr:row>10</xdr:row>
      <xdr:rowOff>0</xdr:rowOff>
    </xdr:from>
    <xdr:ext cx="184731" cy="210250"/>
    <xdr:sp macro="" textlink="">
      <xdr:nvSpPr>
        <xdr:cNvPr id="3" name="CaixaDeTexto 2"/>
        <xdr:cNvSpPr txBox="1"/>
      </xdr:nvSpPr>
      <xdr:spPr>
        <a:xfrm>
          <a:off x="4010025" y="2438400"/>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0</xdr:colOff>
      <xdr:row>10</xdr:row>
      <xdr:rowOff>0</xdr:rowOff>
    </xdr:from>
    <xdr:ext cx="184731" cy="210250"/>
    <xdr:sp macro="" textlink="">
      <xdr:nvSpPr>
        <xdr:cNvPr id="4" name="CaixaDeTexto 3"/>
        <xdr:cNvSpPr txBox="1"/>
      </xdr:nvSpPr>
      <xdr:spPr>
        <a:xfrm>
          <a:off x="4010025" y="2428875"/>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438150</xdr:colOff>
      <xdr:row>10</xdr:row>
      <xdr:rowOff>0</xdr:rowOff>
    </xdr:from>
    <xdr:ext cx="184731" cy="210250"/>
    <xdr:sp macro="" textlink="">
      <xdr:nvSpPr>
        <xdr:cNvPr id="5" name="CaixaDeTexto 4"/>
        <xdr:cNvSpPr txBox="1"/>
      </xdr:nvSpPr>
      <xdr:spPr>
        <a:xfrm>
          <a:off x="4448175" y="2428875"/>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0</xdr:colOff>
      <xdr:row>10</xdr:row>
      <xdr:rowOff>0</xdr:rowOff>
    </xdr:from>
    <xdr:ext cx="184731" cy="210250"/>
    <xdr:sp macro="" textlink="">
      <xdr:nvSpPr>
        <xdr:cNvPr id="6" name="CaixaDeTexto 5"/>
        <xdr:cNvSpPr txBox="1"/>
      </xdr:nvSpPr>
      <xdr:spPr>
        <a:xfrm>
          <a:off x="4010025" y="6057900"/>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0</xdr:colOff>
      <xdr:row>10</xdr:row>
      <xdr:rowOff>0</xdr:rowOff>
    </xdr:from>
    <xdr:ext cx="184731" cy="210250"/>
    <xdr:sp macro="" textlink="">
      <xdr:nvSpPr>
        <xdr:cNvPr id="7" name="CaixaDeTexto 6"/>
        <xdr:cNvSpPr txBox="1"/>
      </xdr:nvSpPr>
      <xdr:spPr>
        <a:xfrm>
          <a:off x="4010025" y="6067425"/>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oneCellAnchor>
    <xdr:from>
      <xdr:col>2</xdr:col>
      <xdr:colOff>438150</xdr:colOff>
      <xdr:row>10</xdr:row>
      <xdr:rowOff>0</xdr:rowOff>
    </xdr:from>
    <xdr:ext cx="184731" cy="210250"/>
    <xdr:sp macro="" textlink="">
      <xdr:nvSpPr>
        <xdr:cNvPr id="8" name="CaixaDeTexto 7"/>
        <xdr:cNvSpPr txBox="1"/>
      </xdr:nvSpPr>
      <xdr:spPr>
        <a:xfrm>
          <a:off x="4448175" y="6067425"/>
          <a:ext cx="18473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800">
            <a:latin typeface="Arial" panose="020B0604020202020204" pitchFamily="34" charset="0"/>
            <a:cs typeface="Arial" panose="020B0604020202020204" pitchFamily="34" charset="0"/>
          </a:endParaRPr>
        </a:p>
      </xdr:txBody>
    </xdr:sp>
    <xdr:clientData/>
  </xdr:oneCellAnchor>
  <xdr:twoCellAnchor>
    <xdr:from>
      <xdr:col>1</xdr:col>
      <xdr:colOff>76199</xdr:colOff>
      <xdr:row>0</xdr:row>
      <xdr:rowOff>114299</xdr:rowOff>
    </xdr:from>
    <xdr:to>
      <xdr:col>2</xdr:col>
      <xdr:colOff>523875</xdr:colOff>
      <xdr:row>6</xdr:row>
      <xdr:rowOff>57150</xdr:rowOff>
    </xdr:to>
    <xdr:pic>
      <xdr:nvPicPr>
        <xdr:cNvPr id="11" name="Imagem 10">
          <a:extLst>
            <a:ext uri="{FF2B5EF4-FFF2-40B4-BE49-F238E27FC236}">
              <a16:creationId xmlns:a16="http://schemas.microsoft.com/office/drawing/2014/main" id="{56D21FBF-9A17-4E71-910E-1EF8D3DEDD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 y="114299"/>
          <a:ext cx="1447801" cy="1028701"/>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0.81313</cdr:x>
      <cdr:y>0</cdr:y>
    </cdr:from>
    <cdr:to>
      <cdr:x>0.97053</cdr:x>
      <cdr:y>0.9742</cdr:y>
    </cdr:to>
    <cdr:grpSp>
      <cdr:nvGrpSpPr>
        <cdr:cNvPr id="4" name="Grupo 3"/>
        <cdr:cNvGrpSpPr/>
      </cdr:nvGrpSpPr>
      <cdr:grpSpPr>
        <a:xfrm xmlns:a="http://schemas.openxmlformats.org/drawingml/2006/main">
          <a:off x="5380237" y="0"/>
          <a:ext cx="1041469" cy="3192064"/>
          <a:chOff x="5616893" y="0"/>
          <a:chExt cx="1087279" cy="2947506"/>
        </a:xfrm>
      </cdr:grpSpPr>
      <cdr:sp macro="" textlink="">
        <cdr:nvSpPr>
          <cdr:cNvPr id="2" name="Oval 1"/>
          <cdr:cNvSpPr/>
        </cdr:nvSpPr>
        <cdr:spPr>
          <a:xfrm xmlns:a="http://schemas.openxmlformats.org/drawingml/2006/main">
            <a:off x="5756814" y="156991"/>
            <a:ext cx="739642" cy="230488"/>
          </a:xfrm>
          <a:prstGeom xmlns:a="http://schemas.openxmlformats.org/drawingml/2006/main" prst="ellipse">
            <a:avLst/>
          </a:prstGeom>
          <a:solidFill xmlns:a="http://schemas.openxmlformats.org/drawingml/2006/main">
            <a:sysClr val="window" lastClr="FFFFFF"/>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wrap="square" lIns="0" tIns="0" rIns="0" bIns="0">
            <a:noAutofit/>
          </a:bodyPr>
          <a:lstStyle xmlns:a="http://schemas.openxmlformats.org/drawingml/2006/main"/>
          <a:p xmlns:a="http://schemas.openxmlformats.org/drawingml/2006/main">
            <a:pPr algn="ctr"/>
            <a:r>
              <a:rPr lang="pt-PT" sz="900" baseline="0">
                <a:solidFill>
                  <a:sysClr val="windowText" lastClr="000000"/>
                </a:solidFill>
              </a:rPr>
              <a:t> </a:t>
            </a:r>
            <a:r>
              <a:rPr lang="pt-PT" sz="900" baseline="0">
                <a:solidFill>
                  <a:sysClr val="windowText" lastClr="000000"/>
                </a:solidFill>
                <a:latin typeface="Symbol" panose="05050102010706020507" pitchFamily="18" charset="2"/>
              </a:rPr>
              <a:t>D</a:t>
            </a:r>
            <a:r>
              <a:rPr lang="pt-PT" sz="800" baseline="0">
                <a:solidFill>
                  <a:sysClr val="windowText" lastClr="000000"/>
                </a:solidFill>
              </a:rPr>
              <a:t> +0,5 pp</a:t>
            </a:r>
          </a:p>
        </cdr:txBody>
      </cdr:sp>
      <cdr:sp macro="" textlink="">
        <cdr:nvSpPr>
          <cdr:cNvPr id="3" name="Rectângulo 2"/>
          <cdr:cNvSpPr/>
        </cdr:nvSpPr>
        <cdr:spPr>
          <a:xfrm xmlns:a="http://schemas.openxmlformats.org/drawingml/2006/main">
            <a:off x="5616893" y="0"/>
            <a:ext cx="1087279" cy="2947506"/>
          </a:xfrm>
          <a:prstGeom xmlns:a="http://schemas.openxmlformats.org/drawingml/2006/main" prst="rect">
            <a:avLst/>
          </a:prstGeom>
          <a:noFill xmlns:a="http://schemas.openxmlformats.org/drawingml/2006/main"/>
          <a:ln xmlns:a="http://schemas.openxmlformats.org/drawingml/2006/main" w="1270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grpSp>
  </cdr:relSizeAnchor>
</c:userShapes>
</file>

<file path=xl/drawings/drawing5.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oneCellAnchor>
    <xdr:from>
      <xdr:col>3</xdr:col>
      <xdr:colOff>447675</xdr:colOff>
      <xdr:row>10</xdr:row>
      <xdr:rowOff>171450</xdr:rowOff>
    </xdr:from>
    <xdr:ext cx="184731" cy="224998"/>
    <xdr:sp macro="" textlink="">
      <xdr:nvSpPr>
        <xdr:cNvPr id="3" name="CaixaDeTexto 2"/>
        <xdr:cNvSpPr txBox="1"/>
      </xdr:nvSpPr>
      <xdr:spPr>
        <a:xfrm>
          <a:off x="4270375" y="12198350"/>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900">
            <a:latin typeface="Arial" panose="020B0604020202020204" pitchFamily="34" charset="0"/>
            <a:cs typeface="Arial" panose="020B0604020202020204" pitchFamily="34" charset="0"/>
          </a:endParaRPr>
        </a:p>
      </xdr:txBody>
    </xdr:sp>
    <xdr:clientData/>
  </xdr:oneCellAnchor>
  <xdr:oneCellAnchor>
    <xdr:from>
      <xdr:col>2</xdr:col>
      <xdr:colOff>428625</xdr:colOff>
      <xdr:row>10</xdr:row>
      <xdr:rowOff>171450</xdr:rowOff>
    </xdr:from>
    <xdr:ext cx="184731" cy="224998"/>
    <xdr:sp macro="" textlink="">
      <xdr:nvSpPr>
        <xdr:cNvPr id="4" name="CaixaDeTexto 3"/>
        <xdr:cNvSpPr txBox="1"/>
      </xdr:nvSpPr>
      <xdr:spPr>
        <a:xfrm>
          <a:off x="3654425" y="12198350"/>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PT" sz="900">
            <a:latin typeface="Arial" panose="020B0604020202020204" pitchFamily="34" charset="0"/>
            <a:cs typeface="Arial" panose="020B0604020202020204"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0</xdr:row>
      <xdr:rowOff>19050</xdr:rowOff>
    </xdr:from>
    <xdr:to>
      <xdr:col>0</xdr:col>
      <xdr:colOff>730250</xdr:colOff>
      <xdr:row>1</xdr:row>
      <xdr:rowOff>25400</xdr:rowOff>
    </xdr:to>
    <xdr:sp macro="" textlink="">
      <xdr:nvSpPr>
        <xdr:cNvPr id="2" name="Retângulo 1">
          <a:hlinkClick xmlns:r="http://schemas.openxmlformats.org/officeDocument/2006/relationships" r:id="rId1"/>
        </xdr:cNvPr>
        <xdr:cNvSpPr/>
      </xdr:nvSpPr>
      <xdr:spPr>
        <a:xfrm>
          <a:off x="31750" y="19050"/>
          <a:ext cx="698500" cy="190500"/>
        </a:xfrm>
        <a:prstGeom prst="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PT" sz="1100" u="sng"/>
            <a:t>Índice</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showGridLines="0" tabSelected="1" zoomScaleNormal="100" workbookViewId="0">
      <pane ySplit="2" topLeftCell="A15" activePane="bottomLeft" state="frozen"/>
      <selection pane="bottomLeft" activeCell="C34" sqref="C34"/>
    </sheetView>
  </sheetViews>
  <sheetFormatPr defaultRowHeight="15" x14ac:dyDescent="0.25"/>
  <cols>
    <col min="1" max="1" width="126.42578125" customWidth="1"/>
    <col min="2" max="2" width="11" customWidth="1"/>
  </cols>
  <sheetData>
    <row r="1" spans="1:2" ht="76.5" customHeight="1" x14ac:dyDescent="0.25">
      <c r="A1" s="239"/>
      <c r="B1" s="239"/>
    </row>
    <row r="2" spans="1:2" ht="21" x14ac:dyDescent="0.35">
      <c r="A2" s="240" t="s">
        <v>0</v>
      </c>
      <c r="B2" s="240"/>
    </row>
    <row r="3" spans="1:2" ht="15.75" x14ac:dyDescent="0.25">
      <c r="A3" s="79" t="s">
        <v>99</v>
      </c>
      <c r="B3" s="209" t="s">
        <v>178</v>
      </c>
    </row>
    <row r="4" spans="1:2" x14ac:dyDescent="0.25">
      <c r="A4" s="127" t="s">
        <v>119</v>
      </c>
      <c r="B4" s="208" t="s">
        <v>179</v>
      </c>
    </row>
    <row r="5" spans="1:2" x14ac:dyDescent="0.25">
      <c r="A5" s="127" t="s">
        <v>120</v>
      </c>
      <c r="B5" s="208" t="s">
        <v>179</v>
      </c>
    </row>
    <row r="6" spans="1:2" x14ac:dyDescent="0.25">
      <c r="A6" s="2"/>
      <c r="B6" s="208"/>
    </row>
    <row r="7" spans="1:2" ht="15.75" x14ac:dyDescent="0.25">
      <c r="A7" s="79" t="s">
        <v>100</v>
      </c>
      <c r="B7" s="208"/>
    </row>
    <row r="8" spans="1:2" x14ac:dyDescent="0.25">
      <c r="A8" s="127" t="s">
        <v>121</v>
      </c>
      <c r="B8" s="208" t="s">
        <v>179</v>
      </c>
    </row>
    <row r="9" spans="1:2" x14ac:dyDescent="0.25">
      <c r="A9" s="127" t="s">
        <v>122</v>
      </c>
      <c r="B9" s="208" t="s">
        <v>179</v>
      </c>
    </row>
    <row r="10" spans="1:2" x14ac:dyDescent="0.25">
      <c r="A10" s="127" t="s">
        <v>123</v>
      </c>
      <c r="B10" s="208" t="s">
        <v>179</v>
      </c>
    </row>
    <row r="11" spans="1:2" x14ac:dyDescent="0.25">
      <c r="A11" s="127" t="s">
        <v>124</v>
      </c>
      <c r="B11" s="208" t="s">
        <v>179</v>
      </c>
    </row>
    <row r="12" spans="1:2" x14ac:dyDescent="0.25">
      <c r="A12" s="127" t="s">
        <v>125</v>
      </c>
      <c r="B12" s="208" t="s">
        <v>179</v>
      </c>
    </row>
    <row r="13" spans="1:2" x14ac:dyDescent="0.25">
      <c r="A13" s="127" t="s">
        <v>126</v>
      </c>
      <c r="B13" s="208" t="s">
        <v>179</v>
      </c>
    </row>
    <row r="14" spans="1:2" x14ac:dyDescent="0.25">
      <c r="A14" s="127" t="s">
        <v>127</v>
      </c>
      <c r="B14" s="208" t="s">
        <v>179</v>
      </c>
    </row>
    <row r="15" spans="1:2" x14ac:dyDescent="0.25">
      <c r="A15" s="127" t="s">
        <v>128</v>
      </c>
      <c r="B15" s="208" t="s">
        <v>179</v>
      </c>
    </row>
    <row r="16" spans="1:2" x14ac:dyDescent="0.25">
      <c r="A16" s="127" t="s">
        <v>129</v>
      </c>
      <c r="B16" s="208" t="s">
        <v>179</v>
      </c>
    </row>
    <row r="17" spans="1:2" x14ac:dyDescent="0.25">
      <c r="A17" s="127" t="s">
        <v>130</v>
      </c>
      <c r="B17" s="208" t="s">
        <v>179</v>
      </c>
    </row>
    <row r="18" spans="1:2" x14ac:dyDescent="0.25">
      <c r="A18" s="127" t="s">
        <v>131</v>
      </c>
      <c r="B18" s="208" t="s">
        <v>179</v>
      </c>
    </row>
    <row r="19" spans="1:2" x14ac:dyDescent="0.25">
      <c r="A19" s="127" t="s">
        <v>132</v>
      </c>
      <c r="B19" s="208" t="s">
        <v>179</v>
      </c>
    </row>
    <row r="20" spans="1:2" x14ac:dyDescent="0.25">
      <c r="A20" s="127" t="s">
        <v>133</v>
      </c>
      <c r="B20" s="208" t="s">
        <v>179</v>
      </c>
    </row>
    <row r="21" spans="1:2" x14ac:dyDescent="0.25">
      <c r="A21" s="127" t="s">
        <v>134</v>
      </c>
      <c r="B21" s="208" t="s">
        <v>179</v>
      </c>
    </row>
    <row r="22" spans="1:2" x14ac:dyDescent="0.25">
      <c r="A22" s="127" t="s">
        <v>135</v>
      </c>
      <c r="B22" s="208" t="s">
        <v>179</v>
      </c>
    </row>
    <row r="23" spans="1:2" x14ac:dyDescent="0.25">
      <c r="A23" s="127" t="s">
        <v>136</v>
      </c>
      <c r="B23" s="208" t="s">
        <v>179</v>
      </c>
    </row>
    <row r="24" spans="1:2" x14ac:dyDescent="0.25">
      <c r="A24" s="127" t="s">
        <v>137</v>
      </c>
      <c r="B24" s="208" t="s">
        <v>179</v>
      </c>
    </row>
    <row r="25" spans="1:2" x14ac:dyDescent="0.25">
      <c r="A25" s="127" t="s">
        <v>138</v>
      </c>
      <c r="B25" s="208" t="s">
        <v>179</v>
      </c>
    </row>
    <row r="26" spans="1:2" x14ac:dyDescent="0.25">
      <c r="A26" s="127" t="s">
        <v>139</v>
      </c>
      <c r="B26" s="208" t="s">
        <v>179</v>
      </c>
    </row>
    <row r="27" spans="1:2" x14ac:dyDescent="0.25">
      <c r="A27" s="127" t="s">
        <v>140</v>
      </c>
      <c r="B27" s="208" t="s">
        <v>179</v>
      </c>
    </row>
    <row r="28" spans="1:2" x14ac:dyDescent="0.25">
      <c r="A28" s="127" t="s">
        <v>141</v>
      </c>
      <c r="B28" s="208" t="s">
        <v>179</v>
      </c>
    </row>
    <row r="29" spans="1:2" x14ac:dyDescent="0.25">
      <c r="A29" s="127" t="s">
        <v>142</v>
      </c>
      <c r="B29" s="208" t="s">
        <v>179</v>
      </c>
    </row>
    <row r="30" spans="1:2" x14ac:dyDescent="0.25">
      <c r="A30" s="127" t="s">
        <v>143</v>
      </c>
      <c r="B30" s="208" t="s">
        <v>179</v>
      </c>
    </row>
    <row r="31" spans="1:2" x14ac:dyDescent="0.25">
      <c r="A31" s="127" t="s">
        <v>144</v>
      </c>
      <c r="B31" s="208" t="s">
        <v>179</v>
      </c>
    </row>
    <row r="32" spans="1:2" ht="30" x14ac:dyDescent="0.25">
      <c r="A32" s="204" t="s">
        <v>145</v>
      </c>
      <c r="B32" s="208" t="s">
        <v>179</v>
      </c>
    </row>
    <row r="33" spans="1:2" x14ac:dyDescent="0.25">
      <c r="A33" s="1"/>
      <c r="B33" s="208"/>
    </row>
    <row r="34" spans="1:2" ht="15.75" x14ac:dyDescent="0.25">
      <c r="A34" s="79" t="s">
        <v>105</v>
      </c>
      <c r="B34" s="208"/>
    </row>
    <row r="35" spans="1:2" x14ac:dyDescent="0.25">
      <c r="A35" s="1" t="s">
        <v>101</v>
      </c>
      <c r="B35" s="208" t="s">
        <v>179</v>
      </c>
    </row>
    <row r="36" spans="1:2" x14ac:dyDescent="0.25">
      <c r="A36" s="1" t="s">
        <v>102</v>
      </c>
      <c r="B36" s="208" t="s">
        <v>179</v>
      </c>
    </row>
    <row r="37" spans="1:2" x14ac:dyDescent="0.25">
      <c r="A37" s="1" t="s">
        <v>103</v>
      </c>
      <c r="B37" s="208" t="s">
        <v>179</v>
      </c>
    </row>
    <row r="38" spans="1:2" x14ac:dyDescent="0.25">
      <c r="A38" s="1" t="s">
        <v>104</v>
      </c>
      <c r="B38" s="208" t="s">
        <v>179</v>
      </c>
    </row>
    <row r="39" spans="1:2" x14ac:dyDescent="0.25">
      <c r="A39" s="1" t="s">
        <v>176</v>
      </c>
      <c r="B39" s="208" t="s">
        <v>179</v>
      </c>
    </row>
    <row r="40" spans="1:2" x14ac:dyDescent="0.25">
      <c r="A40" s="127" t="s">
        <v>177</v>
      </c>
      <c r="B40" s="208" t="s">
        <v>179</v>
      </c>
    </row>
    <row r="41" spans="1:2" x14ac:dyDescent="0.25">
      <c r="A41" s="237" t="s">
        <v>181</v>
      </c>
      <c r="B41" s="238" t="s">
        <v>180</v>
      </c>
    </row>
    <row r="42" spans="1:2" x14ac:dyDescent="0.25">
      <c r="A42" s="1"/>
    </row>
    <row r="43" spans="1:2" x14ac:dyDescent="0.25">
      <c r="A43" t="s">
        <v>118</v>
      </c>
    </row>
  </sheetData>
  <mergeCells count="2">
    <mergeCell ref="A1:B1"/>
    <mergeCell ref="A2:B2"/>
  </mergeCells>
  <hyperlinks>
    <hyperlink ref="A4" location="'Gráfico 1'!A1" display="Gráfico 1 - Despesa Fiscal:resumo (em milhões de euros e em % do PIB"/>
    <hyperlink ref="A5" location="'Gráfico 2'!A1" display="Gráfico 2 - Despesa Fiscal das Administrações Públicas, em percentagem do PIB"/>
    <hyperlink ref="A8" location="'Quadro 1'!A1" display="Quadro 2 - Classificador dos Benefícios Fiscais, por tipo"/>
    <hyperlink ref="A9" location="'Quadro 2'!A1" display="Quadro 3 - Classificador dos Benefícios Fiscais, por função"/>
    <hyperlink ref="A10" location="'Quadro 3'!A1" display="Quadro 4 - Despesa Fiscal das Administrações Públicas, por imposto"/>
    <hyperlink ref="A11" location="'Quadro 4'!A1" display="Quadro 5 - Despesa Fiscal das Administrações Públicas, por tipo"/>
    <hyperlink ref="A12" location="'Quadro 5'!A1" display="Quadro 6 - Despesa Fiscal das Administrações Públicas, por função"/>
    <hyperlink ref="A13" location="'Quadro 6'!A1" display="Quadro 7 -Despesa Fiscal das Administrações Públicas, por sector"/>
    <hyperlink ref="A14" location="'Quadro 6'!A1" display="Quadro 7 - Número de Desgravamentos Fiscais"/>
    <hyperlink ref="A15" location="'Quadro 8'!A1" display="Quadro 8 - Despesa Fiscal em IRS, por tipo"/>
    <hyperlink ref="A16" location="'Quadro 9'!A1" display="Quadro 9 - Despesa Fiscal em IRS, por função"/>
    <hyperlink ref="A17" location="'Quadro 10'!A1" display="Quadro 10 - Despesa Fiscal em IRC, por tipo"/>
    <hyperlink ref="A18" location="'Quadro 11'!A1" display="Quadro 11 - Despesa Fiscal em IRC, por função"/>
    <hyperlink ref="A19" location="'Quadro 12'!A1" display="Quadro 12 - Despesa Fiscal em IVA, por tipo"/>
    <hyperlink ref="A20" location="'Quadro 13'!A1" display="Quadro 13 - Despesa Fiscal em IVA, por função"/>
    <hyperlink ref="A21" location="'Quadro 14'!A1" display="Quadro 14 - Despesa Fiscal em IEC e ISV, por tipo"/>
    <hyperlink ref="A22" location="'Quadro 15'!A1" display="Quadro 15 - Despesa Fiscal em IEC e ISV, por função"/>
    <hyperlink ref="A23" location="'Quadro 16'!A1" display="Quadro 16 - Despesa Fiscal em IS, por tipo"/>
    <hyperlink ref="A24" location="'Quadro 17'!A1" display="Quadro 17 - Despesa Fiscal em IS, por função"/>
    <hyperlink ref="A25" location="'Quadro 18'!A1" display="Quadro 18 -Despesa Fiscal em IUC, por tipo"/>
    <hyperlink ref="A26" location="'Quadro 19'!A1" display="Quadro 19 - Despesa Fiscal em IUC, por função"/>
    <hyperlink ref="A27" location="'Quadro 20'!A1" display="Quadro 20 - Despesa Fiscal em IMT e IMI, por tipo"/>
    <hyperlink ref="A28" location="'Quadro 21'!A1" display="Quadro 21 - Despesa Fiscal em IMT e IMI, por função"/>
    <hyperlink ref="A29" location="'Quadro 22'!A1" display="Quadro 22 - Desagravamentos Estruturais das Administrações Públicas, por imposto"/>
    <hyperlink ref="A30" location="'Quadro 23'!A1" display="Quadro 23 - Desagravamentos Estruturais das Administrações Públicas, por tipo"/>
    <hyperlink ref="A31" location="'Quadro 24'!A1" display="Quadro 24 - Entidades instaladas no Centro Internacional de Negócios da Madeira -Dados referentes a 2024"/>
    <hyperlink ref="A32" location="'Quadro 25'!A1" display="Quadro 25 - Impostos liquidados por entidades instaladas no Centro Internacional de Negócios da Madeira e imputáveis à RAM no ano de 2024 (milhões de euros)"/>
    <hyperlink ref="A35" location="'Anexo I'!A1" display="Anexo I. Decomposição da Despesa Fiscal por Subsetores"/>
    <hyperlink ref="A36" location="'Anexo II'!A1" display="Anexo II. Despesa fiscal por imposto, tipo e função – Benefícios Fiscais de montante acima de 1 M€"/>
    <hyperlink ref="A37" location="'Anexo III'!A1" display="Anexo III. Despesa fiscal por imposto, tipo e função – Benefícios Fiscais de montante inferior ou igual a 1 M€"/>
    <hyperlink ref="A38" location="'Anexo IV'!A1" display="Anexo IV. Despesa fiscal por imposto, tipo e função – Benefícios Fiscais sem quantificação"/>
    <hyperlink ref="A39" location="'Anexo V'!A1" display="Anexo V. Desagravamentos estruturais por imposto e tipo"/>
    <hyperlink ref="A40" location="'Anexo VI'!Títulos_de_Impressão" display="Anexo VI. Desagravamentos estruturais por imposto e tipo sem quantificação"/>
    <hyperlink ref="A41" location="'Anexo VII'!Área_de_Impressão" display="Anexo VII. Despesa Fiscal constante na Conta Geral do Estado de 2025 do Subsetor Estado - ÓTICA FINANCEIRA"/>
  </hyperlinks>
  <printOptions horizontalCentered="1"/>
  <pageMargins left="0.39370078740157483" right="0.39370078740157483" top="0.74803149606299213" bottom="0.74803149606299213" header="0.31496062992125984" footer="0.31496062992125984"/>
  <pageSetup paperSize="9" scale="7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E11"/>
  <sheetViews>
    <sheetView showGridLines="0" zoomScaleNormal="100" workbookViewId="0">
      <selection activeCell="B11" sqref="B11:E11"/>
    </sheetView>
  </sheetViews>
  <sheetFormatPr defaultRowHeight="15" x14ac:dyDescent="0.25"/>
  <cols>
    <col min="1" max="1" width="10.7109375" customWidth="1"/>
    <col min="2" max="2" width="32.7109375" customWidth="1"/>
    <col min="3" max="5" width="18.5703125" customWidth="1"/>
  </cols>
  <sheetData>
    <row r="1" spans="2:5" ht="14.45" customHeight="1" x14ac:dyDescent="0.25"/>
    <row r="2" spans="2:5" x14ac:dyDescent="0.25">
      <c r="B2" s="276" t="str">
        <f>Índice!A14</f>
        <v>Quadro 7 - Número de Desgravamentos Fiscais</v>
      </c>
      <c r="C2" s="276"/>
      <c r="D2" s="276"/>
      <c r="E2" s="276"/>
    </row>
    <row r="4" spans="2:5" x14ac:dyDescent="0.25">
      <c r="B4" s="253"/>
      <c r="C4" s="278">
        <v>2025</v>
      </c>
      <c r="D4" s="279"/>
      <c r="E4" s="279"/>
    </row>
    <row r="5" spans="2:5" ht="18" x14ac:dyDescent="0.25">
      <c r="B5" s="277"/>
      <c r="C5" s="71" t="s">
        <v>93</v>
      </c>
      <c r="D5" s="71" t="s">
        <v>94</v>
      </c>
      <c r="E5" s="72" t="s">
        <v>58</v>
      </c>
    </row>
    <row r="6" spans="2:5" x14ac:dyDescent="0.25">
      <c r="B6" s="6" t="s">
        <v>95</v>
      </c>
      <c r="C6" s="73">
        <v>164</v>
      </c>
      <c r="D6" s="73">
        <v>144</v>
      </c>
      <c r="E6" s="73">
        <v>308</v>
      </c>
    </row>
    <row r="7" spans="2:5" x14ac:dyDescent="0.25">
      <c r="B7" s="6" t="s">
        <v>96</v>
      </c>
      <c r="C7" s="74">
        <v>77</v>
      </c>
      <c r="D7" s="74">
        <v>396</v>
      </c>
      <c r="E7" s="74">
        <v>473</v>
      </c>
    </row>
    <row r="8" spans="2:5" x14ac:dyDescent="0.25">
      <c r="B8" s="9" t="s">
        <v>97</v>
      </c>
      <c r="C8" s="75">
        <v>44</v>
      </c>
      <c r="D8" s="76">
        <v>214</v>
      </c>
      <c r="E8" s="76">
        <v>258</v>
      </c>
    </row>
    <row r="9" spans="2:5" x14ac:dyDescent="0.25">
      <c r="B9" s="9" t="s">
        <v>98</v>
      </c>
      <c r="C9" s="77">
        <v>33</v>
      </c>
      <c r="D9" s="77">
        <v>182</v>
      </c>
      <c r="E9" s="77">
        <v>215</v>
      </c>
    </row>
    <row r="10" spans="2:5" x14ac:dyDescent="0.25">
      <c r="B10" s="62" t="s">
        <v>58</v>
      </c>
      <c r="C10" s="78">
        <v>241</v>
      </c>
      <c r="D10" s="78">
        <v>540</v>
      </c>
      <c r="E10" s="78">
        <v>781</v>
      </c>
    </row>
    <row r="11" spans="2:5" x14ac:dyDescent="0.25">
      <c r="B11" s="280" t="s">
        <v>187</v>
      </c>
      <c r="C11" s="280"/>
      <c r="D11" s="280"/>
      <c r="E11" s="280"/>
    </row>
  </sheetData>
  <mergeCells count="4">
    <mergeCell ref="B2:E2"/>
    <mergeCell ref="B4:B5"/>
    <mergeCell ref="C4:E4"/>
    <mergeCell ref="B11:E11"/>
  </mergeCell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J14"/>
  <sheetViews>
    <sheetView showGridLines="0" zoomScaleNormal="100" workbookViewId="0">
      <selection activeCell="B14" sqref="B14:G14"/>
    </sheetView>
  </sheetViews>
  <sheetFormatPr defaultRowHeight="15" x14ac:dyDescent="0.25"/>
  <cols>
    <col min="1" max="1" width="10.7109375" customWidth="1"/>
    <col min="2" max="2" width="30.140625" customWidth="1"/>
    <col min="3" max="7" width="10.85546875" customWidth="1"/>
  </cols>
  <sheetData>
    <row r="1" spans="2:10" ht="14.45" customHeight="1" x14ac:dyDescent="0.25"/>
    <row r="2" spans="2:10" x14ac:dyDescent="0.25">
      <c r="B2" s="264" t="str">
        <f>Índice!A15</f>
        <v>Quadro 8 - Despesa Fiscal em IRS, por tipo</v>
      </c>
      <c r="C2" s="264"/>
      <c r="D2" s="264"/>
      <c r="E2" s="264"/>
      <c r="F2" s="264"/>
      <c r="G2" s="264"/>
    </row>
    <row r="4" spans="2:10" x14ac:dyDescent="0.25">
      <c r="B4" s="272" t="s">
        <v>51</v>
      </c>
      <c r="C4" s="256" t="s">
        <v>59</v>
      </c>
      <c r="D4" s="257"/>
      <c r="E4" s="245" t="s">
        <v>3</v>
      </c>
      <c r="F4" s="247" t="s">
        <v>4</v>
      </c>
      <c r="G4" s="248"/>
    </row>
    <row r="5" spans="2:10" x14ac:dyDescent="0.25">
      <c r="B5" s="273"/>
      <c r="C5" s="251" t="s">
        <v>21</v>
      </c>
      <c r="D5" s="252"/>
      <c r="E5" s="246"/>
      <c r="F5" s="249"/>
      <c r="G5" s="250"/>
    </row>
    <row r="6" spans="2:10" x14ac:dyDescent="0.25">
      <c r="B6" s="274"/>
      <c r="C6" s="3">
        <v>2024</v>
      </c>
      <c r="D6" s="3">
        <v>2025</v>
      </c>
      <c r="E6" s="4">
        <v>2025</v>
      </c>
      <c r="F6" s="135" t="s">
        <v>5</v>
      </c>
      <c r="G6" s="134" t="s">
        <v>6</v>
      </c>
    </row>
    <row r="7" spans="2:10" x14ac:dyDescent="0.25">
      <c r="B7" s="26" t="s">
        <v>52</v>
      </c>
      <c r="C7" s="159">
        <v>450.85376963999994</v>
      </c>
      <c r="D7" s="159">
        <v>961.23334026999999</v>
      </c>
      <c r="E7" s="164">
        <v>25.236963256146179</v>
      </c>
      <c r="F7" s="159">
        <v>510.37957063000005</v>
      </c>
      <c r="G7" s="148">
        <v>113.20290635199315</v>
      </c>
    </row>
    <row r="8" spans="2:10" hidden="1" x14ac:dyDescent="0.25">
      <c r="B8" s="26" t="s">
        <v>53</v>
      </c>
      <c r="C8" s="160">
        <v>0</v>
      </c>
      <c r="D8" s="160">
        <v>0</v>
      </c>
      <c r="E8" s="165">
        <v>0</v>
      </c>
      <c r="F8" s="157">
        <v>0</v>
      </c>
      <c r="G8" s="138" t="s">
        <v>1637</v>
      </c>
    </row>
    <row r="9" spans="2:10" x14ac:dyDescent="0.25">
      <c r="B9" s="26" t="s">
        <v>54</v>
      </c>
      <c r="C9" s="160">
        <v>722.14702122000006</v>
      </c>
      <c r="D9" s="160">
        <v>764.31601060000014</v>
      </c>
      <c r="E9" s="165">
        <v>20.066943443907554</v>
      </c>
      <c r="F9" s="154">
        <v>42.168989380000085</v>
      </c>
      <c r="G9" s="10">
        <v>5.8393911684021775</v>
      </c>
    </row>
    <row r="10" spans="2:10" hidden="1" x14ac:dyDescent="0.25">
      <c r="B10" s="26" t="s">
        <v>55</v>
      </c>
      <c r="C10" s="160">
        <v>0</v>
      </c>
      <c r="D10" s="160">
        <v>0</v>
      </c>
      <c r="E10" s="165">
        <v>0</v>
      </c>
      <c r="F10" s="157">
        <v>0</v>
      </c>
      <c r="G10" s="138" t="s">
        <v>1637</v>
      </c>
    </row>
    <row r="11" spans="2:10" x14ac:dyDescent="0.25">
      <c r="B11" s="27" t="s">
        <v>56</v>
      </c>
      <c r="C11" s="166">
        <v>2271.11078077</v>
      </c>
      <c r="D11" s="166">
        <v>2083.2818881100002</v>
      </c>
      <c r="E11" s="165">
        <v>54.696093299946256</v>
      </c>
      <c r="F11" s="154">
        <v>-187.82889265999984</v>
      </c>
      <c r="G11" s="10">
        <v>-8.2703536194882634</v>
      </c>
    </row>
    <row r="12" spans="2:10" hidden="1" x14ac:dyDescent="0.25">
      <c r="B12" s="26" t="s">
        <v>74</v>
      </c>
      <c r="C12" s="160">
        <v>0</v>
      </c>
      <c r="D12" s="160">
        <v>0</v>
      </c>
      <c r="E12" s="167">
        <v>0</v>
      </c>
      <c r="F12" s="163">
        <v>0</v>
      </c>
      <c r="G12" s="138" t="s">
        <v>1637</v>
      </c>
    </row>
    <row r="13" spans="2:10" x14ac:dyDescent="0.25">
      <c r="B13" s="229" t="s">
        <v>58</v>
      </c>
      <c r="C13" s="223">
        <v>3444.1115716300001</v>
      </c>
      <c r="D13" s="223">
        <v>3808.8312389800003</v>
      </c>
      <c r="E13" s="223">
        <v>99.999999999999986</v>
      </c>
      <c r="F13" s="223">
        <v>364.71966735000024</v>
      </c>
      <c r="G13" s="231">
        <v>10.589658893581918</v>
      </c>
    </row>
    <row r="14" spans="2:10" ht="62.25" customHeight="1" x14ac:dyDescent="0.25">
      <c r="B14" s="281" t="s">
        <v>188</v>
      </c>
      <c r="C14" s="281"/>
      <c r="D14" s="281"/>
      <c r="E14" s="281"/>
      <c r="F14" s="281"/>
      <c r="G14" s="281"/>
      <c r="J14" s="37"/>
    </row>
  </sheetData>
  <mergeCells count="7">
    <mergeCell ref="B14:G14"/>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23"/>
  <sheetViews>
    <sheetView showGridLines="0" topLeftCell="A7" zoomScaleNormal="100" workbookViewId="0">
      <selection activeCell="B23" sqref="B23:H23"/>
    </sheetView>
  </sheetViews>
  <sheetFormatPr defaultRowHeight="15" x14ac:dyDescent="0.25"/>
  <cols>
    <col min="1" max="1" width="10.7109375" customWidth="1"/>
    <col min="2" max="2" width="17.85546875" customWidth="1"/>
    <col min="3" max="3" width="40.5703125" customWidth="1"/>
    <col min="4" max="8" width="10.28515625" customWidth="1"/>
  </cols>
  <sheetData>
    <row r="1" spans="2:8" ht="14.45" customHeight="1" x14ac:dyDescent="0.25"/>
    <row r="2" spans="2:8" x14ac:dyDescent="0.25">
      <c r="B2" s="264" t="str">
        <f>Índice!A16</f>
        <v>Quadro 9 - Despesa Fiscal em IRS, por função</v>
      </c>
      <c r="C2" s="264"/>
      <c r="D2" s="264"/>
      <c r="E2" s="264"/>
      <c r="F2" s="264"/>
      <c r="G2" s="264"/>
      <c r="H2" s="264"/>
    </row>
    <row r="4" spans="2:8" x14ac:dyDescent="0.25">
      <c r="B4" s="265" t="s">
        <v>75</v>
      </c>
      <c r="C4" s="290"/>
      <c r="D4" s="256" t="s">
        <v>59</v>
      </c>
      <c r="E4" s="257"/>
      <c r="F4" s="275" t="s">
        <v>70</v>
      </c>
      <c r="G4" s="247" t="s">
        <v>4</v>
      </c>
      <c r="H4" s="248"/>
    </row>
    <row r="5" spans="2:8" x14ac:dyDescent="0.25">
      <c r="B5" s="266"/>
      <c r="C5" s="291"/>
      <c r="D5" s="251" t="s">
        <v>21</v>
      </c>
      <c r="E5" s="252"/>
      <c r="F5" s="246"/>
      <c r="G5" s="249"/>
      <c r="H5" s="250"/>
    </row>
    <row r="6" spans="2:8" x14ac:dyDescent="0.25">
      <c r="B6" s="267"/>
      <c r="C6" s="292"/>
      <c r="D6" s="3">
        <v>2024</v>
      </c>
      <c r="E6" s="3">
        <v>2025</v>
      </c>
      <c r="F6" s="4">
        <v>2025</v>
      </c>
      <c r="G6" s="135" t="s">
        <v>5</v>
      </c>
      <c r="H6" s="134" t="s">
        <v>6</v>
      </c>
    </row>
    <row r="7" spans="2:8" x14ac:dyDescent="0.25">
      <c r="B7" s="283" t="s">
        <v>31</v>
      </c>
      <c r="C7" s="284"/>
      <c r="D7" s="159">
        <v>4.7472488999999998</v>
      </c>
      <c r="E7" s="159">
        <v>4.8026090999999997</v>
      </c>
      <c r="F7" s="159">
        <v>0.12609141226446494</v>
      </c>
      <c r="G7" s="159">
        <v>5.5360199999999971E-2</v>
      </c>
      <c r="H7" s="106">
        <v>1.1661533061811857</v>
      </c>
    </row>
    <row r="8" spans="2:8" hidden="1" x14ac:dyDescent="0.25">
      <c r="B8" s="283" t="s">
        <v>62</v>
      </c>
      <c r="C8" s="284"/>
      <c r="D8" s="159">
        <v>0</v>
      </c>
      <c r="E8" s="159">
        <v>0</v>
      </c>
      <c r="F8" s="164">
        <v>0</v>
      </c>
      <c r="G8" s="38">
        <v>0</v>
      </c>
      <c r="H8" s="102" t="s">
        <v>1637</v>
      </c>
    </row>
    <row r="9" spans="2:8" x14ac:dyDescent="0.25">
      <c r="B9" s="287" t="s">
        <v>63</v>
      </c>
      <c r="C9" s="39" t="s">
        <v>34</v>
      </c>
      <c r="D9" s="168">
        <v>1.5673199999999999E-3</v>
      </c>
      <c r="E9" s="168">
        <v>1.5673199999999999E-3</v>
      </c>
      <c r="F9" s="164">
        <v>4.1149630993357583E-5</v>
      </c>
      <c r="G9" s="38">
        <v>0</v>
      </c>
      <c r="H9" s="102">
        <v>0</v>
      </c>
    </row>
    <row r="10" spans="2:8" x14ac:dyDescent="0.25">
      <c r="B10" s="288"/>
      <c r="C10" s="39" t="s">
        <v>35</v>
      </c>
      <c r="D10" s="168">
        <v>105.84374249</v>
      </c>
      <c r="E10" s="168">
        <v>112.08852330000001</v>
      </c>
      <c r="F10" s="164">
        <v>2.942858747661846</v>
      </c>
      <c r="G10" s="38">
        <v>6.2447808100000088</v>
      </c>
      <c r="H10" s="102">
        <v>5.9000000029194064</v>
      </c>
    </row>
    <row r="11" spans="2:8" x14ac:dyDescent="0.25">
      <c r="B11" s="288"/>
      <c r="C11" s="39" t="s">
        <v>78</v>
      </c>
      <c r="D11" s="168">
        <v>1.5286536699999997</v>
      </c>
      <c r="E11" s="168">
        <v>9</v>
      </c>
      <c r="F11" s="168">
        <v>0.23629295800488623</v>
      </c>
      <c r="G11" s="168">
        <v>7.4713463300000003</v>
      </c>
      <c r="H11" s="100">
        <v>488.75337014694776</v>
      </c>
    </row>
    <row r="12" spans="2:8" hidden="1" x14ac:dyDescent="0.25">
      <c r="B12" s="288"/>
      <c r="C12" s="39" t="s">
        <v>85</v>
      </c>
      <c r="D12" s="168">
        <v>0</v>
      </c>
      <c r="E12" s="168">
        <v>0</v>
      </c>
      <c r="F12" s="168">
        <v>0</v>
      </c>
      <c r="G12" s="168">
        <v>0</v>
      </c>
      <c r="H12" s="100" t="s">
        <v>1637</v>
      </c>
    </row>
    <row r="13" spans="2:8" x14ac:dyDescent="0.25">
      <c r="B13" s="288"/>
      <c r="C13" s="39" t="s">
        <v>79</v>
      </c>
      <c r="D13" s="168">
        <v>249.46399193000002</v>
      </c>
      <c r="E13" s="168">
        <v>256.87878223000001</v>
      </c>
      <c r="F13" s="168">
        <v>6.7442941446466342</v>
      </c>
      <c r="G13" s="168">
        <v>7.4147902999999928</v>
      </c>
      <c r="H13" s="100">
        <v>2.9722888031394104</v>
      </c>
    </row>
    <row r="14" spans="2:8" x14ac:dyDescent="0.25">
      <c r="B14" s="288"/>
      <c r="C14" s="39" t="s">
        <v>81</v>
      </c>
      <c r="D14" s="168">
        <v>2462.6526578100002</v>
      </c>
      <c r="E14" s="168">
        <v>2770.7811504000001</v>
      </c>
      <c r="F14" s="168">
        <v>72.746230445799725</v>
      </c>
      <c r="G14" s="168">
        <v>308.12849258999995</v>
      </c>
      <c r="H14" s="100">
        <v>12.512056526234355</v>
      </c>
    </row>
    <row r="15" spans="2:8" x14ac:dyDescent="0.25">
      <c r="B15" s="289"/>
      <c r="C15" s="40" t="s">
        <v>82</v>
      </c>
      <c r="D15" s="169">
        <f>SUM(D9:D14)</f>
        <v>2819.4906132200003</v>
      </c>
      <c r="E15" s="169">
        <f>SUM(E9:E14)</f>
        <v>3148.7500232500001</v>
      </c>
      <c r="F15" s="170">
        <v>82.669717445744098</v>
      </c>
      <c r="G15" s="8">
        <f t="shared" ref="G15" si="0">E15-D15</f>
        <v>329.2594100299998</v>
      </c>
      <c r="H15" s="13">
        <f t="shared" ref="H15" si="1">IF(D15=0,"-",(E15-D15)/D15*100)</f>
        <v>11.677975038688601</v>
      </c>
    </row>
    <row r="16" spans="2:8" x14ac:dyDescent="0.25">
      <c r="B16" s="283" t="s">
        <v>64</v>
      </c>
      <c r="C16" s="284"/>
      <c r="D16" s="159">
        <v>1.1111972000000001</v>
      </c>
      <c r="E16" s="159">
        <v>1.1111972000000001</v>
      </c>
      <c r="F16" s="159">
        <v>2.9174230368305243E-2</v>
      </c>
      <c r="G16" s="159">
        <v>0</v>
      </c>
      <c r="H16" s="106">
        <v>0</v>
      </c>
    </row>
    <row r="17" spans="2:8" x14ac:dyDescent="0.25">
      <c r="B17" s="283" t="s">
        <v>65</v>
      </c>
      <c r="C17" s="284"/>
      <c r="D17" s="159">
        <v>0.30659773999999995</v>
      </c>
      <c r="E17" s="159">
        <v>0.30659773999999995</v>
      </c>
      <c r="F17" s="164">
        <v>8.0496541002458913E-3</v>
      </c>
      <c r="G17" s="38">
        <v>0</v>
      </c>
      <c r="H17" s="102">
        <v>0</v>
      </c>
    </row>
    <row r="18" spans="2:8" ht="18" customHeight="1" x14ac:dyDescent="0.25">
      <c r="B18" s="283" t="s">
        <v>66</v>
      </c>
      <c r="C18" s="284"/>
      <c r="D18" s="159">
        <v>7.6780818000000002</v>
      </c>
      <c r="E18" s="159">
        <v>8.1310886300000007</v>
      </c>
      <c r="F18" s="159">
        <v>0.21347988713139979</v>
      </c>
      <c r="G18" s="159">
        <v>0.45300683000000053</v>
      </c>
      <c r="H18" s="106">
        <v>5.9000000494915348</v>
      </c>
    </row>
    <row r="19" spans="2:8" x14ac:dyDescent="0.25">
      <c r="B19" s="283" t="s">
        <v>67</v>
      </c>
      <c r="C19" s="284"/>
      <c r="D19" s="159">
        <v>596.79849499000011</v>
      </c>
      <c r="E19" s="159">
        <v>631.74631154000008</v>
      </c>
      <c r="F19" s="159">
        <v>16.586356073607</v>
      </c>
      <c r="G19" s="159">
        <v>34.94781654999997</v>
      </c>
      <c r="H19" s="106">
        <v>5.8558821517446269</v>
      </c>
    </row>
    <row r="20" spans="2:8" x14ac:dyDescent="0.25">
      <c r="B20" s="283" t="s">
        <v>68</v>
      </c>
      <c r="C20" s="284"/>
      <c r="D20" s="159">
        <v>7.9979641299999997</v>
      </c>
      <c r="E20" s="159">
        <v>8.0020378700000006</v>
      </c>
      <c r="F20" s="164">
        <v>0.21009168870771328</v>
      </c>
      <c r="G20" s="38">
        <v>4.073740000000825E-3</v>
      </c>
      <c r="H20" s="102">
        <v>5.0934712056539634E-2</v>
      </c>
    </row>
    <row r="21" spans="2:8" x14ac:dyDescent="0.25">
      <c r="B21" s="283" t="s">
        <v>69</v>
      </c>
      <c r="C21" s="284"/>
      <c r="D21" s="168">
        <v>5.9813736500000001</v>
      </c>
      <c r="E21" s="168">
        <v>5.9813736500000001</v>
      </c>
      <c r="F21" s="164">
        <v>0.15703960807677589</v>
      </c>
      <c r="G21" s="38">
        <v>0</v>
      </c>
      <c r="H21" s="102">
        <v>0</v>
      </c>
    </row>
    <row r="22" spans="2:8" x14ac:dyDescent="0.25">
      <c r="B22" s="285" t="s">
        <v>58</v>
      </c>
      <c r="C22" s="286"/>
      <c r="D22" s="162">
        <v>3444.111571630001</v>
      </c>
      <c r="E22" s="162">
        <v>3808.8312389800003</v>
      </c>
      <c r="F22" s="162">
        <v>99.999999999999986</v>
      </c>
      <c r="G22" s="171">
        <v>364.71966734999933</v>
      </c>
      <c r="H22" s="105">
        <v>10.589658893581888</v>
      </c>
    </row>
    <row r="23" spans="2:8" ht="50.25" customHeight="1" x14ac:dyDescent="0.25">
      <c r="B23" s="282" t="s">
        <v>189</v>
      </c>
      <c r="C23" s="282"/>
      <c r="D23" s="282"/>
      <c r="E23" s="282"/>
      <c r="F23" s="282"/>
      <c r="G23" s="282"/>
      <c r="H23" s="282"/>
    </row>
  </sheetData>
  <mergeCells count="17">
    <mergeCell ref="B7:C7"/>
    <mergeCell ref="B8:C8"/>
    <mergeCell ref="B9:B15"/>
    <mergeCell ref="B16:C16"/>
    <mergeCell ref="B4:C6"/>
    <mergeCell ref="D4:E4"/>
    <mergeCell ref="F4:F5"/>
    <mergeCell ref="G4:H5"/>
    <mergeCell ref="D5:E5"/>
    <mergeCell ref="B2:H2"/>
    <mergeCell ref="B23:H23"/>
    <mergeCell ref="B20:C20"/>
    <mergeCell ref="B21:C21"/>
    <mergeCell ref="B22:C22"/>
    <mergeCell ref="B17:C17"/>
    <mergeCell ref="B18:C18"/>
    <mergeCell ref="B19:C19"/>
  </mergeCells>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3"/>
  <sheetViews>
    <sheetView showGridLines="0" zoomScaleNormal="100" workbookViewId="0">
      <selection activeCell="B13" sqref="B13:G13"/>
    </sheetView>
  </sheetViews>
  <sheetFormatPr defaultRowHeight="15" x14ac:dyDescent="0.25"/>
  <cols>
    <col min="1" max="1" width="10.7109375" customWidth="1"/>
    <col min="2" max="2" width="37.140625" customWidth="1"/>
    <col min="3" max="7" width="10.42578125" customWidth="1"/>
  </cols>
  <sheetData>
    <row r="1" spans="2:7" ht="14.45" customHeight="1" x14ac:dyDescent="0.25"/>
    <row r="2" spans="2:7" x14ac:dyDescent="0.25">
      <c r="B2" s="264" t="str">
        <f>Índice!A17</f>
        <v>Quadro 10 - Despesa Fiscal em IRC, por tipo</v>
      </c>
      <c r="C2" s="264"/>
      <c r="D2" s="264"/>
      <c r="E2" s="264"/>
      <c r="F2" s="264"/>
      <c r="G2" s="264"/>
    </row>
    <row r="4" spans="2:7" x14ac:dyDescent="0.25">
      <c r="B4" s="272" t="s">
        <v>83</v>
      </c>
      <c r="C4" s="268" t="s">
        <v>59</v>
      </c>
      <c r="D4" s="269"/>
      <c r="E4" s="245" t="s">
        <v>3</v>
      </c>
      <c r="F4" s="247" t="s">
        <v>4</v>
      </c>
      <c r="G4" s="248"/>
    </row>
    <row r="5" spans="2:7" x14ac:dyDescent="0.25">
      <c r="B5" s="273"/>
      <c r="C5" s="251" t="s">
        <v>21</v>
      </c>
      <c r="D5" s="252"/>
      <c r="E5" s="246"/>
      <c r="F5" s="249"/>
      <c r="G5" s="250"/>
    </row>
    <row r="6" spans="2:7" x14ac:dyDescent="0.25">
      <c r="B6" s="274"/>
      <c r="C6" s="3">
        <v>2024</v>
      </c>
      <c r="D6" s="3">
        <v>2025</v>
      </c>
      <c r="E6" s="4">
        <v>2025</v>
      </c>
      <c r="F6" s="135" t="s">
        <v>5</v>
      </c>
      <c r="G6" s="134" t="s">
        <v>6</v>
      </c>
    </row>
    <row r="7" spans="2:7" x14ac:dyDescent="0.25">
      <c r="B7" s="41" t="s">
        <v>52</v>
      </c>
      <c r="C7" s="159">
        <v>271.65230077000001</v>
      </c>
      <c r="D7" s="159">
        <v>265.59139046999996</v>
      </c>
      <c r="E7" s="159">
        <v>12.720990435927474</v>
      </c>
      <c r="F7" s="159">
        <v>-6.0609103000000459</v>
      </c>
      <c r="G7" s="106">
        <v>-2.231127909765668</v>
      </c>
    </row>
    <row r="8" spans="2:7" x14ac:dyDescent="0.25">
      <c r="B8" s="41" t="s">
        <v>53</v>
      </c>
      <c r="C8" s="160">
        <v>698.32607346999987</v>
      </c>
      <c r="D8" s="160">
        <v>808.06379457999992</v>
      </c>
      <c r="E8" s="165">
        <v>38.703708671733295</v>
      </c>
      <c r="F8" s="154">
        <v>109.73772111000005</v>
      </c>
      <c r="G8" s="10">
        <v>15.714395506487472</v>
      </c>
    </row>
    <row r="9" spans="2:7" x14ac:dyDescent="0.25">
      <c r="B9" s="41" t="s">
        <v>54</v>
      </c>
      <c r="C9" s="160">
        <v>687.19056399999999</v>
      </c>
      <c r="D9" s="160">
        <v>651.42008195999995</v>
      </c>
      <c r="E9" s="165">
        <v>31.200968592091012</v>
      </c>
      <c r="F9" s="154">
        <v>-35.770482040000047</v>
      </c>
      <c r="G9" s="10">
        <v>-5.2053220626003895</v>
      </c>
    </row>
    <row r="10" spans="2:7" x14ac:dyDescent="0.25">
      <c r="B10" s="42" t="s">
        <v>56</v>
      </c>
      <c r="C10" s="160">
        <v>370.31420238000004</v>
      </c>
      <c r="D10" s="160">
        <v>367.55193254999989</v>
      </c>
      <c r="E10" s="160">
        <v>17.604579012900441</v>
      </c>
      <c r="F10" s="160">
        <v>-2.7622698300001503</v>
      </c>
      <c r="G10" s="107">
        <v>-0.745925976440307</v>
      </c>
    </row>
    <row r="11" spans="2:7" x14ac:dyDescent="0.25">
      <c r="B11" s="42" t="s">
        <v>116</v>
      </c>
      <c r="C11" s="166">
        <v>-4.8071370600000005</v>
      </c>
      <c r="D11" s="166">
        <v>-4.8071370600000005</v>
      </c>
      <c r="E11" s="165">
        <v>-0.23024671265223082</v>
      </c>
      <c r="F11" s="11">
        <v>0</v>
      </c>
      <c r="G11" s="108">
        <v>0</v>
      </c>
    </row>
    <row r="12" spans="2:7" x14ac:dyDescent="0.25">
      <c r="B12" s="229" t="s">
        <v>58</v>
      </c>
      <c r="C12" s="230">
        <v>2022.67600356</v>
      </c>
      <c r="D12" s="230">
        <v>2087.8200624999999</v>
      </c>
      <c r="E12" s="223">
        <v>100</v>
      </c>
      <c r="F12" s="223">
        <v>65.144058939999923</v>
      </c>
      <c r="G12" s="231">
        <v>3.2206867943923529</v>
      </c>
    </row>
    <row r="13" spans="2:7" ht="66" customHeight="1" x14ac:dyDescent="0.25">
      <c r="B13" s="281" t="s">
        <v>190</v>
      </c>
      <c r="C13" s="281"/>
      <c r="D13" s="281"/>
      <c r="E13" s="281"/>
      <c r="F13" s="281"/>
      <c r="G13" s="281"/>
    </row>
  </sheetData>
  <mergeCells count="7">
    <mergeCell ref="B13:G13"/>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scale="9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23"/>
  <sheetViews>
    <sheetView showGridLines="0" topLeftCell="A4" zoomScaleNormal="100" workbookViewId="0">
      <selection activeCell="C28" sqref="C28"/>
    </sheetView>
  </sheetViews>
  <sheetFormatPr defaultRowHeight="15" x14ac:dyDescent="0.25"/>
  <cols>
    <col min="1" max="1" width="10.7109375" customWidth="1"/>
    <col min="2" max="2" width="17.7109375" customWidth="1"/>
    <col min="3" max="3" width="48.7109375" customWidth="1"/>
    <col min="4" max="8" width="10.140625" customWidth="1"/>
  </cols>
  <sheetData>
    <row r="1" spans="2:8" ht="14.45" customHeight="1" x14ac:dyDescent="0.25"/>
    <row r="2" spans="2:8" x14ac:dyDescent="0.25">
      <c r="B2" s="264" t="str">
        <f>Índice!A18</f>
        <v>Quadro 11 - Despesa Fiscal em IRC, por função</v>
      </c>
      <c r="C2" s="264"/>
      <c r="D2" s="264"/>
      <c r="E2" s="264"/>
      <c r="F2" s="264"/>
      <c r="G2" s="264"/>
      <c r="H2" s="264"/>
    </row>
    <row r="4" spans="2:8" x14ac:dyDescent="0.25">
      <c r="B4" s="265" t="s">
        <v>75</v>
      </c>
      <c r="C4" s="290"/>
      <c r="D4" s="268" t="s">
        <v>59</v>
      </c>
      <c r="E4" s="269"/>
      <c r="F4" s="275" t="s">
        <v>70</v>
      </c>
      <c r="G4" s="247" t="s">
        <v>4</v>
      </c>
      <c r="H4" s="248"/>
    </row>
    <row r="5" spans="2:8" x14ac:dyDescent="0.25">
      <c r="B5" s="266"/>
      <c r="C5" s="291"/>
      <c r="D5" s="251" t="s">
        <v>21</v>
      </c>
      <c r="E5" s="252"/>
      <c r="F5" s="246"/>
      <c r="G5" s="249"/>
      <c r="H5" s="250"/>
    </row>
    <row r="6" spans="2:8" x14ac:dyDescent="0.25">
      <c r="B6" s="267"/>
      <c r="C6" s="292"/>
      <c r="D6" s="3">
        <v>2024</v>
      </c>
      <c r="E6" s="3">
        <v>2025</v>
      </c>
      <c r="F6" s="4">
        <v>2024</v>
      </c>
      <c r="G6" s="135" t="s">
        <v>5</v>
      </c>
      <c r="H6" s="134" t="s">
        <v>6</v>
      </c>
    </row>
    <row r="7" spans="2:8" x14ac:dyDescent="0.25">
      <c r="B7" s="296" t="s">
        <v>63</v>
      </c>
      <c r="C7" s="39" t="s">
        <v>34</v>
      </c>
      <c r="D7" s="168">
        <v>887.19085357999995</v>
      </c>
      <c r="E7" s="168">
        <v>989.30913253000006</v>
      </c>
      <c r="F7" s="168">
        <v>47.38478905818063</v>
      </c>
      <c r="G7" s="168">
        <v>102.1182789500001</v>
      </c>
      <c r="H7" s="100">
        <v>11.510294378930032</v>
      </c>
    </row>
    <row r="8" spans="2:8" x14ac:dyDescent="0.25">
      <c r="B8" s="296"/>
      <c r="C8" s="39" t="s">
        <v>115</v>
      </c>
      <c r="D8" s="168">
        <v>542.99437095999997</v>
      </c>
      <c r="E8" s="168">
        <v>678.74296370000002</v>
      </c>
      <c r="F8" s="173">
        <v>32.509648503293853</v>
      </c>
      <c r="G8" s="174">
        <v>135.74859274000005</v>
      </c>
      <c r="H8" s="102">
        <v>25.000000000000011</v>
      </c>
    </row>
    <row r="9" spans="2:8" x14ac:dyDescent="0.25">
      <c r="B9" s="296"/>
      <c r="C9" s="39" t="s">
        <v>76</v>
      </c>
      <c r="D9" s="168">
        <v>10.084895060000001</v>
      </c>
      <c r="E9" s="168">
        <v>10.084895060000001</v>
      </c>
      <c r="F9" s="173">
        <v>0.48303468489157703</v>
      </c>
      <c r="G9" s="174">
        <v>0</v>
      </c>
      <c r="H9" s="102">
        <v>0</v>
      </c>
    </row>
    <row r="10" spans="2:8" hidden="1" x14ac:dyDescent="0.25">
      <c r="B10" s="296"/>
      <c r="C10" s="39" t="s">
        <v>77</v>
      </c>
      <c r="D10" s="168">
        <v>0</v>
      </c>
      <c r="E10" s="168">
        <v>0</v>
      </c>
      <c r="F10" s="173">
        <v>0</v>
      </c>
      <c r="G10" s="174">
        <v>0</v>
      </c>
      <c r="H10" s="102" t="s">
        <v>1637</v>
      </c>
    </row>
    <row r="11" spans="2:8" x14ac:dyDescent="0.25">
      <c r="B11" s="296"/>
      <c r="C11" s="39" t="s">
        <v>78</v>
      </c>
      <c r="D11" s="168">
        <v>392.72355805999996</v>
      </c>
      <c r="E11" s="168">
        <v>380.81815505999998</v>
      </c>
      <c r="F11" s="173">
        <v>18.23998925482114</v>
      </c>
      <c r="G11" s="174">
        <v>-11.905402999999978</v>
      </c>
      <c r="H11" s="102">
        <v>-3.0314970303312134</v>
      </c>
    </row>
    <row r="12" spans="2:8" x14ac:dyDescent="0.25">
      <c r="B12" s="296"/>
      <c r="C12" s="39" t="s">
        <v>79</v>
      </c>
      <c r="D12" s="168">
        <v>269.88425869000002</v>
      </c>
      <c r="E12" s="168">
        <v>265.0981668</v>
      </c>
      <c r="F12" s="168">
        <v>12.697366576819165</v>
      </c>
      <c r="G12" s="168">
        <v>-4.7860918900000229</v>
      </c>
      <c r="H12" s="100">
        <v>-1.7733868263497063</v>
      </c>
    </row>
    <row r="13" spans="2:8" x14ac:dyDescent="0.25">
      <c r="B13" s="296"/>
      <c r="C13" s="39" t="s">
        <v>80</v>
      </c>
      <c r="D13" s="168">
        <v>9.3908490000000011E-2</v>
      </c>
      <c r="E13" s="168">
        <v>9.3908490000000011E-2</v>
      </c>
      <c r="F13" s="173">
        <v>4.49792066312228E-3</v>
      </c>
      <c r="G13" s="174">
        <v>0</v>
      </c>
      <c r="H13" s="102">
        <v>0</v>
      </c>
    </row>
    <row r="14" spans="2:8" x14ac:dyDescent="0.25">
      <c r="B14" s="296"/>
      <c r="C14" s="39" t="s">
        <v>81</v>
      </c>
      <c r="D14" s="168">
        <v>127.75995793000001</v>
      </c>
      <c r="E14" s="168">
        <v>112.34587370000003</v>
      </c>
      <c r="F14" s="173">
        <v>5.3810132260859058</v>
      </c>
      <c r="G14" s="174">
        <v>-15.414084229999986</v>
      </c>
      <c r="H14" s="102">
        <v>-12.064878918045197</v>
      </c>
    </row>
    <row r="15" spans="2:8" x14ac:dyDescent="0.25">
      <c r="B15" s="296"/>
      <c r="C15" s="44" t="s">
        <v>82</v>
      </c>
      <c r="D15" s="175">
        <v>1687.7374318100001</v>
      </c>
      <c r="E15" s="175">
        <v>1757.7501316400003</v>
      </c>
      <c r="F15" s="175">
        <v>84.19069072146155</v>
      </c>
      <c r="G15" s="152">
        <v>70.012699830000201</v>
      </c>
      <c r="H15" s="13">
        <v>4.1483170610795579</v>
      </c>
    </row>
    <row r="16" spans="2:8" x14ac:dyDescent="0.25">
      <c r="B16" s="283" t="s">
        <v>64</v>
      </c>
      <c r="C16" s="284"/>
      <c r="D16" s="168">
        <v>106.35611352000001</v>
      </c>
      <c r="E16" s="168">
        <v>108.37993557999999</v>
      </c>
      <c r="F16" s="173">
        <v>5.1910572911261115</v>
      </c>
      <c r="G16" s="174">
        <v>2.0238220599999863</v>
      </c>
      <c r="H16" s="102">
        <v>1.902873274529171</v>
      </c>
    </row>
    <row r="17" spans="2:8" x14ac:dyDescent="0.25">
      <c r="B17" s="283" t="s">
        <v>84</v>
      </c>
      <c r="C17" s="284"/>
      <c r="D17" s="168">
        <v>1.40597789</v>
      </c>
      <c r="E17" s="168">
        <v>1.40597789</v>
      </c>
      <c r="F17" s="173">
        <v>6.7341909164166769E-2</v>
      </c>
      <c r="G17" s="174">
        <v>0</v>
      </c>
      <c r="H17" s="102">
        <v>0</v>
      </c>
    </row>
    <row r="18" spans="2:8" x14ac:dyDescent="0.25">
      <c r="B18" s="283" t="s">
        <v>66</v>
      </c>
      <c r="C18" s="284"/>
      <c r="D18" s="168">
        <v>40.011940940000002</v>
      </c>
      <c r="E18" s="168">
        <v>38.774396369999998</v>
      </c>
      <c r="F18" s="168">
        <v>1.8571713657914903</v>
      </c>
      <c r="G18" s="168">
        <v>-1.2375445700000043</v>
      </c>
      <c r="H18" s="100">
        <v>-3.0929381102900435</v>
      </c>
    </row>
    <row r="19" spans="2:8" x14ac:dyDescent="0.25">
      <c r="B19" s="283" t="s">
        <v>47</v>
      </c>
      <c r="C19" s="284"/>
      <c r="D19" s="168">
        <v>3.3982537800000001</v>
      </c>
      <c r="E19" s="168">
        <v>3.3982537800000001</v>
      </c>
      <c r="F19" s="173">
        <v>0.16276564446511063</v>
      </c>
      <c r="G19" s="174">
        <v>0</v>
      </c>
      <c r="H19" s="102">
        <v>0</v>
      </c>
    </row>
    <row r="20" spans="2:8" x14ac:dyDescent="0.25">
      <c r="B20" s="283" t="s">
        <v>67</v>
      </c>
      <c r="C20" s="284"/>
      <c r="D20" s="168">
        <v>182.90606620999998</v>
      </c>
      <c r="E20" s="168">
        <v>177.25114782999998</v>
      </c>
      <c r="F20" s="173">
        <v>8.4897712697403485</v>
      </c>
      <c r="G20" s="174">
        <v>-5.654918379999998</v>
      </c>
      <c r="H20" s="102">
        <v>-3.0917063043209381</v>
      </c>
    </row>
    <row r="21" spans="2:8" x14ac:dyDescent="0.25">
      <c r="B21" s="283" t="s">
        <v>68</v>
      </c>
      <c r="C21" s="284"/>
      <c r="D21" s="168">
        <v>0.86021940999999991</v>
      </c>
      <c r="E21" s="168">
        <v>0.86021940999999991</v>
      </c>
      <c r="F21" s="173">
        <v>4.12017982512322E-2</v>
      </c>
      <c r="G21" s="174">
        <v>0</v>
      </c>
      <c r="H21" s="102">
        <v>0</v>
      </c>
    </row>
    <row r="22" spans="2:8" x14ac:dyDescent="0.25">
      <c r="B22" s="294" t="s">
        <v>58</v>
      </c>
      <c r="C22" s="295"/>
      <c r="D22" s="162">
        <v>2022.67600356</v>
      </c>
      <c r="E22" s="162">
        <v>2087.8200624999999</v>
      </c>
      <c r="F22" s="162">
        <v>100.00000000000001</v>
      </c>
      <c r="G22" s="171">
        <v>65.144058939999923</v>
      </c>
      <c r="H22" s="105">
        <v>3.2206867943923529</v>
      </c>
    </row>
    <row r="23" spans="2:8" ht="42.75" customHeight="1" x14ac:dyDescent="0.25">
      <c r="B23" s="293" t="s">
        <v>191</v>
      </c>
      <c r="C23" s="293"/>
      <c r="D23" s="293"/>
      <c r="E23" s="293"/>
      <c r="F23" s="293"/>
      <c r="G23" s="293"/>
      <c r="H23" s="293"/>
    </row>
  </sheetData>
  <mergeCells count="15">
    <mergeCell ref="B23:H23"/>
    <mergeCell ref="G4:H5"/>
    <mergeCell ref="D5:E5"/>
    <mergeCell ref="B2:H2"/>
    <mergeCell ref="B21:C21"/>
    <mergeCell ref="B22:C22"/>
    <mergeCell ref="B17:C17"/>
    <mergeCell ref="B18:C18"/>
    <mergeCell ref="B19:C19"/>
    <mergeCell ref="B20:C20"/>
    <mergeCell ref="B7:B15"/>
    <mergeCell ref="B16:C16"/>
    <mergeCell ref="B4:C6"/>
    <mergeCell ref="D4:E4"/>
    <mergeCell ref="F4:F5"/>
  </mergeCell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3"/>
  <sheetViews>
    <sheetView showGridLines="0" zoomScaleNormal="100" workbookViewId="0">
      <selection activeCell="B13" sqref="B13:G13"/>
    </sheetView>
  </sheetViews>
  <sheetFormatPr defaultRowHeight="15" x14ac:dyDescent="0.25"/>
  <cols>
    <col min="1" max="1" width="10.7109375" customWidth="1"/>
    <col min="2" max="2" width="28.85546875" customWidth="1"/>
    <col min="3" max="7" width="11" customWidth="1"/>
  </cols>
  <sheetData>
    <row r="1" spans="2:7" ht="14.45" customHeight="1" x14ac:dyDescent="0.25"/>
    <row r="2" spans="2:7" x14ac:dyDescent="0.25">
      <c r="B2" s="264" t="str">
        <f>Índice!A19</f>
        <v>Quadro 12 - Despesa Fiscal em IVA, por tipo</v>
      </c>
      <c r="C2" s="264"/>
      <c r="D2" s="264"/>
      <c r="E2" s="264"/>
      <c r="F2" s="264"/>
      <c r="G2" s="264"/>
    </row>
    <row r="4" spans="2:7" x14ac:dyDescent="0.25">
      <c r="B4" s="272" t="s">
        <v>51</v>
      </c>
      <c r="C4" s="268" t="s">
        <v>59</v>
      </c>
      <c r="D4" s="269"/>
      <c r="E4" s="245" t="s">
        <v>3</v>
      </c>
      <c r="F4" s="247" t="s">
        <v>4</v>
      </c>
      <c r="G4" s="248"/>
    </row>
    <row r="5" spans="2:7" x14ac:dyDescent="0.25">
      <c r="B5" s="273"/>
      <c r="C5" s="251" t="s">
        <v>21</v>
      </c>
      <c r="D5" s="252"/>
      <c r="E5" s="246"/>
      <c r="F5" s="249"/>
      <c r="G5" s="250"/>
    </row>
    <row r="6" spans="2:7" x14ac:dyDescent="0.25">
      <c r="B6" s="274"/>
      <c r="C6" s="3">
        <v>2024</v>
      </c>
      <c r="D6" s="3">
        <v>2025</v>
      </c>
      <c r="E6" s="4">
        <v>2025</v>
      </c>
      <c r="F6" s="135" t="s">
        <v>5</v>
      </c>
      <c r="G6" s="134" t="s">
        <v>6</v>
      </c>
    </row>
    <row r="7" spans="2:7" x14ac:dyDescent="0.25">
      <c r="B7" s="41" t="s">
        <v>52</v>
      </c>
      <c r="C7" s="159">
        <v>167.26866362999999</v>
      </c>
      <c r="D7" s="159">
        <v>212.93390252</v>
      </c>
      <c r="E7" s="159">
        <v>1.530704153103474</v>
      </c>
      <c r="F7" s="159">
        <v>45.665238890000012</v>
      </c>
      <c r="G7" s="106">
        <v>27.30053430151866</v>
      </c>
    </row>
    <row r="8" spans="2:7" hidden="1" x14ac:dyDescent="0.25">
      <c r="B8" s="41" t="s">
        <v>53</v>
      </c>
      <c r="C8" s="160">
        <v>0</v>
      </c>
      <c r="D8" s="160">
        <v>0</v>
      </c>
      <c r="E8" s="165">
        <v>0</v>
      </c>
      <c r="F8" s="11">
        <v>0</v>
      </c>
      <c r="G8" s="142" t="s">
        <v>1637</v>
      </c>
    </row>
    <row r="9" spans="2:7" hidden="1" x14ac:dyDescent="0.25">
      <c r="B9" s="41" t="s">
        <v>54</v>
      </c>
      <c r="C9" s="160">
        <v>0</v>
      </c>
      <c r="D9" s="160">
        <v>0</v>
      </c>
      <c r="E9" s="165">
        <v>0</v>
      </c>
      <c r="F9" s="48">
        <v>0</v>
      </c>
      <c r="G9" s="142" t="s">
        <v>1637</v>
      </c>
    </row>
    <row r="10" spans="2:7" hidden="1" x14ac:dyDescent="0.25">
      <c r="B10" s="41" t="s">
        <v>55</v>
      </c>
      <c r="C10" s="160">
        <v>0</v>
      </c>
      <c r="D10" s="160">
        <v>0</v>
      </c>
      <c r="E10" s="165">
        <v>0</v>
      </c>
      <c r="F10" s="49">
        <v>0</v>
      </c>
      <c r="G10" s="146" t="s">
        <v>1637</v>
      </c>
    </row>
    <row r="11" spans="2:7" x14ac:dyDescent="0.25">
      <c r="B11" s="42" t="s">
        <v>56</v>
      </c>
      <c r="C11" s="166">
        <v>12082.89282873</v>
      </c>
      <c r="D11" s="166">
        <v>13697.912428449999</v>
      </c>
      <c r="E11" s="165">
        <v>98.469295846896514</v>
      </c>
      <c r="F11" s="50">
        <v>1615.019599719999</v>
      </c>
      <c r="G11" s="136">
        <v>13.366166716962837</v>
      </c>
    </row>
    <row r="12" spans="2:7" x14ac:dyDescent="0.25">
      <c r="B12" s="229" t="s">
        <v>58</v>
      </c>
      <c r="C12" s="230">
        <v>12250.161492360001</v>
      </c>
      <c r="D12" s="230">
        <v>13910.84633097</v>
      </c>
      <c r="E12" s="223">
        <v>99.999999999999986</v>
      </c>
      <c r="F12" s="223">
        <v>1660.6848386099989</v>
      </c>
      <c r="G12" s="231">
        <v>13.556432212307653</v>
      </c>
    </row>
    <row r="13" spans="2:7" x14ac:dyDescent="0.25">
      <c r="B13" s="297" t="s">
        <v>192</v>
      </c>
      <c r="C13" s="297"/>
      <c r="D13" s="297"/>
      <c r="E13" s="297"/>
      <c r="F13" s="297"/>
      <c r="G13" s="297"/>
    </row>
  </sheetData>
  <mergeCells count="7">
    <mergeCell ref="B13:G13"/>
    <mergeCell ref="B2:G2"/>
    <mergeCell ref="B4:B6"/>
    <mergeCell ref="C4:D4"/>
    <mergeCell ref="E4:E5"/>
    <mergeCell ref="F4:G5"/>
    <mergeCell ref="C5:D5"/>
  </mergeCells>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28"/>
  <sheetViews>
    <sheetView showGridLines="0" zoomScaleNormal="100" workbookViewId="0">
      <selection activeCell="B28" sqref="B28:H28"/>
    </sheetView>
  </sheetViews>
  <sheetFormatPr defaultRowHeight="15" x14ac:dyDescent="0.25"/>
  <cols>
    <col min="1" max="1" width="10.7109375" customWidth="1"/>
    <col min="2" max="2" width="18.42578125" customWidth="1"/>
    <col min="3" max="3" width="41.5703125" customWidth="1"/>
  </cols>
  <sheetData>
    <row r="1" spans="2:8" ht="14.45" customHeight="1" x14ac:dyDescent="0.25"/>
    <row r="2" spans="2:8" x14ac:dyDescent="0.25">
      <c r="B2" s="264" t="str">
        <f>Índice!A20</f>
        <v>Quadro 13 - Despesa Fiscal em IVA, por função</v>
      </c>
      <c r="C2" s="264"/>
      <c r="D2" s="264"/>
      <c r="E2" s="264"/>
      <c r="F2" s="264"/>
      <c r="G2" s="264"/>
      <c r="H2" s="264"/>
    </row>
    <row r="4" spans="2:8" x14ac:dyDescent="0.25">
      <c r="B4" s="265" t="s">
        <v>75</v>
      </c>
      <c r="C4" s="290"/>
      <c r="D4" s="268" t="s">
        <v>59</v>
      </c>
      <c r="E4" s="269"/>
      <c r="F4" s="275" t="s">
        <v>70</v>
      </c>
      <c r="G4" s="247" t="s">
        <v>4</v>
      </c>
      <c r="H4" s="248"/>
    </row>
    <row r="5" spans="2:8" x14ac:dyDescent="0.25">
      <c r="B5" s="266"/>
      <c r="C5" s="291"/>
      <c r="D5" s="251" t="s">
        <v>21</v>
      </c>
      <c r="E5" s="252"/>
      <c r="F5" s="246"/>
      <c r="G5" s="249"/>
      <c r="H5" s="250"/>
    </row>
    <row r="6" spans="2:8" x14ac:dyDescent="0.25">
      <c r="B6" s="267"/>
      <c r="C6" s="292"/>
      <c r="D6" s="3">
        <v>2024</v>
      </c>
      <c r="E6" s="3">
        <v>2025</v>
      </c>
      <c r="F6" s="4">
        <v>2025</v>
      </c>
      <c r="G6" s="135" t="s">
        <v>5</v>
      </c>
      <c r="H6" s="134" t="s">
        <v>6</v>
      </c>
    </row>
    <row r="7" spans="2:8" x14ac:dyDescent="0.25">
      <c r="B7" s="283" t="s">
        <v>31</v>
      </c>
      <c r="C7" s="284"/>
      <c r="D7" s="176">
        <v>76.748088989999999</v>
      </c>
      <c r="E7" s="177">
        <v>108.6852555</v>
      </c>
      <c r="F7" s="176">
        <v>0.78129865656003838</v>
      </c>
      <c r="G7" s="178">
        <v>31.937166509999997</v>
      </c>
      <c r="H7" s="149">
        <v>41.612979463451261</v>
      </c>
    </row>
    <row r="8" spans="2:8" x14ac:dyDescent="0.25">
      <c r="B8" s="283" t="s">
        <v>62</v>
      </c>
      <c r="C8" s="284"/>
      <c r="D8" s="179">
        <v>9.0730792200000003</v>
      </c>
      <c r="E8" s="180">
        <v>12.03002579</v>
      </c>
      <c r="F8" s="173">
        <v>8.6479467199758436E-2</v>
      </c>
      <c r="G8" s="38">
        <v>2.9569465699999995</v>
      </c>
      <c r="H8" s="102">
        <v>32.590331223846619</v>
      </c>
    </row>
    <row r="9" spans="2:8" hidden="1" x14ac:dyDescent="0.25">
      <c r="B9" s="299" t="s">
        <v>63</v>
      </c>
      <c r="C9" s="39" t="s">
        <v>34</v>
      </c>
      <c r="D9" s="176">
        <v>0</v>
      </c>
      <c r="E9" s="181">
        <v>0</v>
      </c>
      <c r="F9" s="173">
        <v>0</v>
      </c>
      <c r="G9" s="38">
        <v>0</v>
      </c>
      <c r="H9" s="102" t="s">
        <v>1637</v>
      </c>
    </row>
    <row r="10" spans="2:8" hidden="1" x14ac:dyDescent="0.25">
      <c r="B10" s="300"/>
      <c r="C10" s="39" t="s">
        <v>35</v>
      </c>
      <c r="D10" s="176">
        <v>0</v>
      </c>
      <c r="E10" s="176">
        <v>0</v>
      </c>
      <c r="F10" s="173">
        <v>0</v>
      </c>
      <c r="G10" s="38">
        <v>0</v>
      </c>
      <c r="H10" s="102" t="s">
        <v>1637</v>
      </c>
    </row>
    <row r="11" spans="2:8" hidden="1" x14ac:dyDescent="0.25">
      <c r="B11" s="300"/>
      <c r="C11" s="39" t="s">
        <v>76</v>
      </c>
      <c r="D11" s="176">
        <v>0</v>
      </c>
      <c r="E11" s="176">
        <v>0</v>
      </c>
      <c r="F11" s="173">
        <v>0</v>
      </c>
      <c r="G11" s="38">
        <v>0</v>
      </c>
      <c r="H11" s="102" t="s">
        <v>1637</v>
      </c>
    </row>
    <row r="12" spans="2:8" hidden="1" x14ac:dyDescent="0.25">
      <c r="B12" s="300"/>
      <c r="C12" s="39" t="s">
        <v>77</v>
      </c>
      <c r="D12" s="176">
        <v>0</v>
      </c>
      <c r="E12" s="176">
        <v>0</v>
      </c>
      <c r="F12" s="173">
        <v>0</v>
      </c>
      <c r="G12" s="38">
        <v>0</v>
      </c>
      <c r="H12" s="102" t="s">
        <v>1637</v>
      </c>
    </row>
    <row r="13" spans="2:8" x14ac:dyDescent="0.25">
      <c r="B13" s="300"/>
      <c r="C13" s="39" t="s">
        <v>86</v>
      </c>
      <c r="D13" s="176">
        <v>20.81177945</v>
      </c>
      <c r="E13" s="182">
        <v>18.38435711</v>
      </c>
      <c r="F13" s="173">
        <v>0.13215843718344106</v>
      </c>
      <c r="G13" s="38">
        <v>-2.4274223399999997</v>
      </c>
      <c r="H13" s="102">
        <v>-11.663694331529156</v>
      </c>
    </row>
    <row r="14" spans="2:8" hidden="1" x14ac:dyDescent="0.25">
      <c r="B14" s="300"/>
      <c r="C14" s="39" t="s">
        <v>85</v>
      </c>
      <c r="D14" s="176">
        <v>0</v>
      </c>
      <c r="E14" s="176">
        <v>0</v>
      </c>
      <c r="F14" s="173">
        <v>0</v>
      </c>
      <c r="G14" s="38">
        <v>0</v>
      </c>
      <c r="H14" s="102" t="s">
        <v>1637</v>
      </c>
    </row>
    <row r="15" spans="2:8" x14ac:dyDescent="0.25">
      <c r="B15" s="300"/>
      <c r="C15" s="39" t="s">
        <v>79</v>
      </c>
      <c r="D15" s="176">
        <v>765.09839069000009</v>
      </c>
      <c r="E15" s="182">
        <v>901.26461712999992</v>
      </c>
      <c r="F15" s="173">
        <v>6.4788625773508564</v>
      </c>
      <c r="G15" s="38">
        <v>136.16622643999983</v>
      </c>
      <c r="H15" s="102">
        <v>17.797217730022805</v>
      </c>
    </row>
    <row r="16" spans="2:8" hidden="1" x14ac:dyDescent="0.25">
      <c r="B16" s="300"/>
      <c r="C16" s="39" t="s">
        <v>80</v>
      </c>
      <c r="D16" s="176">
        <v>0</v>
      </c>
      <c r="E16" s="176">
        <v>0</v>
      </c>
      <c r="F16" s="173">
        <v>0</v>
      </c>
      <c r="G16" s="38">
        <v>0</v>
      </c>
      <c r="H16" s="102" t="s">
        <v>1637</v>
      </c>
    </row>
    <row r="17" spans="2:8" x14ac:dyDescent="0.25">
      <c r="B17" s="300"/>
      <c r="C17" s="39" t="s">
        <v>81</v>
      </c>
      <c r="D17" s="176">
        <v>11318.276039870001</v>
      </c>
      <c r="E17" s="182">
        <v>12796.752774750001</v>
      </c>
      <c r="F17" s="173">
        <v>91.991187813356333</v>
      </c>
      <c r="G17" s="38">
        <v>1478.4767348799996</v>
      </c>
      <c r="H17" s="102">
        <v>13.062737908775912</v>
      </c>
    </row>
    <row r="18" spans="2:8" x14ac:dyDescent="0.25">
      <c r="B18" s="301"/>
      <c r="C18" s="44" t="s">
        <v>82</v>
      </c>
      <c r="D18" s="183">
        <v>12104.186210010001</v>
      </c>
      <c r="E18" s="184">
        <v>13716.40174899</v>
      </c>
      <c r="F18" s="185">
        <v>98.602208827890635</v>
      </c>
      <c r="G18" s="185">
        <v>1612.2155389799996</v>
      </c>
      <c r="H18" s="102">
        <v>13.319487250177284</v>
      </c>
    </row>
    <row r="19" spans="2:8" hidden="1" x14ac:dyDescent="0.25">
      <c r="B19" s="283" t="s">
        <v>64</v>
      </c>
      <c r="C19" s="284"/>
      <c r="D19" s="176">
        <v>0</v>
      </c>
      <c r="E19" s="176">
        <v>0</v>
      </c>
      <c r="F19" s="173">
        <v>0</v>
      </c>
      <c r="G19" s="38">
        <v>0</v>
      </c>
      <c r="H19" s="102" t="s">
        <v>1637</v>
      </c>
    </row>
    <row r="20" spans="2:8" hidden="1" x14ac:dyDescent="0.25">
      <c r="B20" s="283" t="s">
        <v>84</v>
      </c>
      <c r="C20" s="284"/>
      <c r="D20" s="176">
        <v>0</v>
      </c>
      <c r="E20" s="176">
        <v>0</v>
      </c>
      <c r="F20" s="173">
        <v>0</v>
      </c>
      <c r="G20" s="38">
        <v>0</v>
      </c>
      <c r="H20" s="102" t="s">
        <v>1637</v>
      </c>
    </row>
    <row r="21" spans="2:8" x14ac:dyDescent="0.25">
      <c r="B21" s="283" t="s">
        <v>45</v>
      </c>
      <c r="C21" s="284"/>
      <c r="D21" s="176">
        <v>0.34991036999999997</v>
      </c>
      <c r="E21" s="182">
        <v>0.57112985999999999</v>
      </c>
      <c r="F21" s="173">
        <v>4.1056442319291672E-3</v>
      </c>
      <c r="G21" s="38">
        <v>0.22121949000000002</v>
      </c>
      <c r="H21" s="102">
        <v>63.221758760679215</v>
      </c>
    </row>
    <row r="22" spans="2:8" x14ac:dyDescent="0.25">
      <c r="B22" s="283" t="s">
        <v>66</v>
      </c>
      <c r="C22" s="284"/>
      <c r="D22" s="176">
        <v>11.940669569999999</v>
      </c>
      <c r="E22" s="182">
        <v>10.977888269999999</v>
      </c>
      <c r="F22" s="173">
        <v>7.8916034357734963E-2</v>
      </c>
      <c r="G22" s="38">
        <v>-0.96278129999999962</v>
      </c>
      <c r="H22" s="102">
        <v>-8.0630428164507002</v>
      </c>
    </row>
    <row r="23" spans="2:8" hidden="1" x14ac:dyDescent="0.25">
      <c r="B23" s="283" t="s">
        <v>47</v>
      </c>
      <c r="C23" s="284"/>
      <c r="D23" s="176">
        <v>0</v>
      </c>
      <c r="E23" s="182">
        <v>0</v>
      </c>
      <c r="F23" s="173">
        <v>0</v>
      </c>
      <c r="G23" s="38">
        <v>0</v>
      </c>
      <c r="H23" s="102" t="s">
        <v>1637</v>
      </c>
    </row>
    <row r="24" spans="2:8" x14ac:dyDescent="0.25">
      <c r="B24" s="283" t="s">
        <v>67</v>
      </c>
      <c r="C24" s="284"/>
      <c r="D24" s="176">
        <v>47.863534200000004</v>
      </c>
      <c r="E24" s="176">
        <v>62.180282560000009</v>
      </c>
      <c r="F24" s="173">
        <v>0.44699136975991738</v>
      </c>
      <c r="G24" s="38">
        <v>14.316748360000005</v>
      </c>
      <c r="H24" s="102">
        <v>29.91159888063595</v>
      </c>
    </row>
    <row r="25" spans="2:8" hidden="1" x14ac:dyDescent="0.25">
      <c r="B25" s="283" t="s">
        <v>68</v>
      </c>
      <c r="C25" s="284"/>
      <c r="D25" s="186">
        <v>0</v>
      </c>
      <c r="E25" s="186">
        <v>0</v>
      </c>
      <c r="F25" s="164">
        <v>0</v>
      </c>
      <c r="G25" s="38" t="s">
        <v>1637</v>
      </c>
      <c r="H25" s="102" t="s">
        <v>1637</v>
      </c>
    </row>
    <row r="26" spans="2:8" hidden="1" x14ac:dyDescent="0.25">
      <c r="B26" s="283" t="s">
        <v>69</v>
      </c>
      <c r="C26" s="284"/>
      <c r="D26" s="186">
        <v>0</v>
      </c>
      <c r="E26" s="186">
        <v>0</v>
      </c>
      <c r="F26" s="164">
        <v>0</v>
      </c>
      <c r="G26" s="38" t="s">
        <v>1637</v>
      </c>
      <c r="H26" s="102" t="s">
        <v>1637</v>
      </c>
    </row>
    <row r="27" spans="2:8" x14ac:dyDescent="0.25">
      <c r="B27" s="294" t="s">
        <v>58</v>
      </c>
      <c r="C27" s="295"/>
      <c r="D27" s="162">
        <v>12250.161492360001</v>
      </c>
      <c r="E27" s="162">
        <v>13910.84633097</v>
      </c>
      <c r="F27" s="162">
        <v>100</v>
      </c>
      <c r="G27" s="162">
        <v>1660.6848386099996</v>
      </c>
      <c r="H27" s="109">
        <v>13.556432212307653</v>
      </c>
    </row>
    <row r="28" spans="2:8" x14ac:dyDescent="0.25">
      <c r="B28" s="298" t="s">
        <v>192</v>
      </c>
      <c r="C28" s="298"/>
      <c r="D28" s="298"/>
      <c r="E28" s="298"/>
      <c r="F28" s="298"/>
      <c r="G28" s="298"/>
      <c r="H28" s="298"/>
    </row>
  </sheetData>
  <mergeCells count="19">
    <mergeCell ref="B2:H2"/>
    <mergeCell ref="B7:C7"/>
    <mergeCell ref="B8:C8"/>
    <mergeCell ref="B9:B18"/>
    <mergeCell ref="B19:C19"/>
    <mergeCell ref="B4:C6"/>
    <mergeCell ref="B28:H28"/>
    <mergeCell ref="D4:E4"/>
    <mergeCell ref="F4:F5"/>
    <mergeCell ref="G4:H5"/>
    <mergeCell ref="D5:E5"/>
    <mergeCell ref="B25:C25"/>
    <mergeCell ref="B26:C26"/>
    <mergeCell ref="B27:C27"/>
    <mergeCell ref="B20:C20"/>
    <mergeCell ref="B21:C21"/>
    <mergeCell ref="B22:C22"/>
    <mergeCell ref="B23:C23"/>
    <mergeCell ref="B24:C24"/>
  </mergeCells>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3"/>
  <sheetViews>
    <sheetView showGridLines="0" zoomScaleNormal="100" workbookViewId="0">
      <selection activeCell="C12" sqref="C12"/>
    </sheetView>
  </sheetViews>
  <sheetFormatPr defaultRowHeight="15" x14ac:dyDescent="0.25"/>
  <cols>
    <col min="1" max="1" width="10.7109375" customWidth="1"/>
    <col min="2" max="2" width="31.28515625" customWidth="1"/>
    <col min="3" max="7" width="10.7109375" customWidth="1"/>
  </cols>
  <sheetData>
    <row r="1" spans="2:7" ht="14.45" customHeight="1" x14ac:dyDescent="0.25"/>
    <row r="2" spans="2:7" x14ac:dyDescent="0.25">
      <c r="B2" s="264" t="str">
        <f>Índice!A21</f>
        <v>Quadro 14 - Despesa Fiscal em IEC e ISV, por tipo</v>
      </c>
      <c r="C2" s="264"/>
      <c r="D2" s="264"/>
      <c r="E2" s="264"/>
      <c r="F2" s="264"/>
      <c r="G2" s="264"/>
    </row>
    <row r="4" spans="2:7" x14ac:dyDescent="0.25">
      <c r="B4" s="272" t="s">
        <v>51</v>
      </c>
      <c r="C4" s="268" t="s">
        <v>87</v>
      </c>
      <c r="D4" s="269"/>
      <c r="E4" s="245" t="s">
        <v>3</v>
      </c>
      <c r="F4" s="247" t="s">
        <v>4</v>
      </c>
      <c r="G4" s="248"/>
    </row>
    <row r="5" spans="2:7" x14ac:dyDescent="0.25">
      <c r="B5" s="273"/>
      <c r="C5" s="251" t="s">
        <v>21</v>
      </c>
      <c r="D5" s="252"/>
      <c r="E5" s="246"/>
      <c r="F5" s="249"/>
      <c r="G5" s="250"/>
    </row>
    <row r="6" spans="2:7" x14ac:dyDescent="0.25">
      <c r="B6" s="274"/>
      <c r="C6" s="3">
        <v>2024</v>
      </c>
      <c r="D6" s="3">
        <v>2025</v>
      </c>
      <c r="E6" s="4">
        <v>2025</v>
      </c>
      <c r="F6" s="135" t="s">
        <v>5</v>
      </c>
      <c r="G6" s="134" t="s">
        <v>6</v>
      </c>
    </row>
    <row r="7" spans="2:7" x14ac:dyDescent="0.25">
      <c r="B7" s="41" t="s">
        <v>52</v>
      </c>
      <c r="C7" s="159">
        <v>378.39507202000004</v>
      </c>
      <c r="D7" s="159">
        <v>415.22013239999995</v>
      </c>
      <c r="E7" s="164">
        <v>40.559601127906497</v>
      </c>
      <c r="F7" s="159">
        <v>36.825060379999911</v>
      </c>
      <c r="G7" s="106">
        <v>9.7319080249685506</v>
      </c>
    </row>
    <row r="8" spans="2:7" hidden="1" x14ac:dyDescent="0.25">
      <c r="B8" s="41" t="s">
        <v>53</v>
      </c>
      <c r="C8" s="160">
        <v>0</v>
      </c>
      <c r="D8" s="160">
        <v>0</v>
      </c>
      <c r="E8" s="165">
        <v>0</v>
      </c>
      <c r="F8" s="49">
        <v>0</v>
      </c>
      <c r="G8" s="146" t="s">
        <v>1637</v>
      </c>
    </row>
    <row r="9" spans="2:7" x14ac:dyDescent="0.25">
      <c r="B9" s="41" t="s">
        <v>54</v>
      </c>
      <c r="C9" s="160">
        <v>0.61646975000000004</v>
      </c>
      <c r="D9" s="160">
        <v>0.83906688000000007</v>
      </c>
      <c r="E9" s="165">
        <v>8.196186869776402E-2</v>
      </c>
      <c r="F9" s="154">
        <v>0.22259713000000003</v>
      </c>
      <c r="G9" s="10">
        <v>36.108362170244369</v>
      </c>
    </row>
    <row r="10" spans="2:7" hidden="1" x14ac:dyDescent="0.25">
      <c r="B10" s="41" t="s">
        <v>55</v>
      </c>
      <c r="C10" s="160">
        <v>0</v>
      </c>
      <c r="D10" s="160">
        <v>0</v>
      </c>
      <c r="E10" s="165">
        <v>0</v>
      </c>
      <c r="F10" s="157">
        <v>0</v>
      </c>
      <c r="G10" s="138" t="s">
        <v>1637</v>
      </c>
    </row>
    <row r="11" spans="2:7" x14ac:dyDescent="0.25">
      <c r="B11" s="42" t="s">
        <v>56</v>
      </c>
      <c r="C11" s="160">
        <v>597.22750748999999</v>
      </c>
      <c r="D11" s="160">
        <v>607.66914334000001</v>
      </c>
      <c r="E11" s="165">
        <v>59.35843700339575</v>
      </c>
      <c r="F11" s="50">
        <v>10.441635850000011</v>
      </c>
      <c r="G11" s="147">
        <v>1.7483514605487001</v>
      </c>
    </row>
    <row r="12" spans="2:7" x14ac:dyDescent="0.25">
      <c r="B12" s="36" t="s">
        <v>58</v>
      </c>
      <c r="C12" s="172">
        <v>976.23904926</v>
      </c>
      <c r="D12" s="172">
        <v>1023.7283426199999</v>
      </c>
      <c r="E12" s="162">
        <v>100</v>
      </c>
      <c r="F12" s="162">
        <v>47.48929335999992</v>
      </c>
      <c r="G12" s="104">
        <v>4.8645148333287143</v>
      </c>
    </row>
    <row r="13" spans="2:7" x14ac:dyDescent="0.25">
      <c r="B13" s="302" t="s">
        <v>187</v>
      </c>
      <c r="C13" s="302"/>
      <c r="D13" s="302"/>
      <c r="E13" s="302"/>
      <c r="F13" s="302"/>
      <c r="G13" s="302"/>
    </row>
  </sheetData>
  <mergeCells count="7">
    <mergeCell ref="B13:G13"/>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22"/>
  <sheetViews>
    <sheetView showGridLines="0" zoomScaleNormal="100" workbookViewId="0">
      <selection activeCell="B22" sqref="B22:H22"/>
    </sheetView>
  </sheetViews>
  <sheetFormatPr defaultRowHeight="15" x14ac:dyDescent="0.25"/>
  <cols>
    <col min="1" max="1" width="10.7109375" customWidth="1"/>
    <col min="2" max="2" width="18.42578125" customWidth="1"/>
    <col min="3" max="3" width="34.7109375" customWidth="1"/>
  </cols>
  <sheetData>
    <row r="1" spans="2:8" ht="14.45" customHeight="1" x14ac:dyDescent="0.25"/>
    <row r="2" spans="2:8" x14ac:dyDescent="0.25">
      <c r="B2" s="264" t="str">
        <f>Índice!A22</f>
        <v>Quadro 15 - Despesa Fiscal em IEC e ISV, por função</v>
      </c>
      <c r="C2" s="264"/>
      <c r="D2" s="264"/>
      <c r="E2" s="264"/>
      <c r="F2" s="264"/>
      <c r="G2" s="264"/>
      <c r="H2" s="264"/>
    </row>
    <row r="4" spans="2:8" x14ac:dyDescent="0.25">
      <c r="B4" s="265" t="s">
        <v>75</v>
      </c>
      <c r="C4" s="290"/>
      <c r="D4" s="268" t="s">
        <v>59</v>
      </c>
      <c r="E4" s="269"/>
      <c r="F4" s="275" t="s">
        <v>88</v>
      </c>
      <c r="G4" s="247" t="s">
        <v>4</v>
      </c>
      <c r="H4" s="248"/>
    </row>
    <row r="5" spans="2:8" x14ac:dyDescent="0.25">
      <c r="B5" s="266"/>
      <c r="C5" s="291"/>
      <c r="D5" s="251" t="s">
        <v>90</v>
      </c>
      <c r="E5" s="252"/>
      <c r="F5" s="246"/>
      <c r="G5" s="249"/>
      <c r="H5" s="250"/>
    </row>
    <row r="6" spans="2:8" x14ac:dyDescent="0.25">
      <c r="B6" s="267"/>
      <c r="C6" s="292"/>
      <c r="D6" s="3">
        <v>2024</v>
      </c>
      <c r="E6" s="3">
        <v>2025</v>
      </c>
      <c r="F6" s="4">
        <v>2025</v>
      </c>
      <c r="G6" s="135" t="s">
        <v>5</v>
      </c>
      <c r="H6" s="134" t="s">
        <v>6</v>
      </c>
    </row>
    <row r="7" spans="2:8" ht="15" customHeight="1" x14ac:dyDescent="0.25">
      <c r="B7" s="296" t="s">
        <v>63</v>
      </c>
      <c r="C7" s="39" t="s">
        <v>89</v>
      </c>
      <c r="D7" s="100">
        <v>3.9366630000000002</v>
      </c>
      <c r="E7" s="100">
        <v>3.9044590000000001</v>
      </c>
      <c r="F7" s="100">
        <v>0.38139600492132747</v>
      </c>
      <c r="G7" s="100">
        <v>-3.2204000000000121E-2</v>
      </c>
      <c r="H7" s="100">
        <v>-0.81805325982945765</v>
      </c>
    </row>
    <row r="8" spans="2:8" ht="15" customHeight="1" x14ac:dyDescent="0.25">
      <c r="B8" s="296"/>
      <c r="C8" s="39" t="s">
        <v>85</v>
      </c>
      <c r="D8" s="100">
        <v>0.21541703000000001</v>
      </c>
      <c r="E8" s="100">
        <v>0.33359581000000005</v>
      </c>
      <c r="F8" s="58">
        <v>3.2586360669299957E-2</v>
      </c>
      <c r="G8" s="102">
        <v>0.11817878000000004</v>
      </c>
      <c r="H8" s="102">
        <v>54.860462981965739</v>
      </c>
    </row>
    <row r="9" spans="2:8" x14ac:dyDescent="0.25">
      <c r="B9" s="296"/>
      <c r="C9" s="39" t="s">
        <v>79</v>
      </c>
      <c r="D9" s="100">
        <v>27.026991000000002</v>
      </c>
      <c r="E9" s="100">
        <v>25.604345000000002</v>
      </c>
      <c r="F9" s="58">
        <v>2.5010878310227787</v>
      </c>
      <c r="G9" s="102">
        <v>-1.4226460000000003</v>
      </c>
      <c r="H9" s="102">
        <v>-5.2637972166416906</v>
      </c>
    </row>
    <row r="10" spans="2:8" x14ac:dyDescent="0.25">
      <c r="B10" s="296"/>
      <c r="C10" s="39" t="s">
        <v>80</v>
      </c>
      <c r="D10" s="100">
        <v>777.46849535999991</v>
      </c>
      <c r="E10" s="100">
        <v>804.88784864000013</v>
      </c>
      <c r="F10" s="58">
        <v>78.623186946262763</v>
      </c>
      <c r="G10" s="102">
        <v>27.419353280000223</v>
      </c>
      <c r="H10" s="102">
        <v>3.526747828836966</v>
      </c>
    </row>
    <row r="11" spans="2:8" x14ac:dyDescent="0.25">
      <c r="B11" s="296"/>
      <c r="C11" s="39" t="s">
        <v>81</v>
      </c>
      <c r="D11" s="100">
        <v>0.76741396000000006</v>
      </c>
      <c r="E11" s="100">
        <v>1.49740162</v>
      </c>
      <c r="F11" s="58">
        <v>0.14626943083042332</v>
      </c>
      <c r="G11" s="102">
        <v>0.72998765999999993</v>
      </c>
      <c r="H11" s="102">
        <v>95.123062395164126</v>
      </c>
    </row>
    <row r="12" spans="2:8" x14ac:dyDescent="0.25">
      <c r="B12" s="296"/>
      <c r="C12" s="44" t="s">
        <v>82</v>
      </c>
      <c r="D12" s="103">
        <v>809.41498034999995</v>
      </c>
      <c r="E12" s="103">
        <v>836.2276500700001</v>
      </c>
      <c r="F12" s="145">
        <v>81.684526573706592</v>
      </c>
      <c r="G12" s="13">
        <v>26.812669720000144</v>
      </c>
      <c r="H12" s="13">
        <v>3.3125986509918626</v>
      </c>
    </row>
    <row r="13" spans="2:8" x14ac:dyDescent="0.25">
      <c r="B13" s="283" t="s">
        <v>64</v>
      </c>
      <c r="C13" s="284"/>
      <c r="D13" s="100">
        <v>90.789338099999995</v>
      </c>
      <c r="E13" s="100">
        <v>115.26191697</v>
      </c>
      <c r="F13" s="58">
        <v>11.259033492714806</v>
      </c>
      <c r="G13" s="102">
        <v>24.472578870000007</v>
      </c>
      <c r="H13" s="102">
        <v>26.955344517485813</v>
      </c>
    </row>
    <row r="14" spans="2:8" hidden="1" x14ac:dyDescent="0.25">
      <c r="B14" s="283" t="s">
        <v>84</v>
      </c>
      <c r="C14" s="284"/>
      <c r="D14" s="100">
        <v>0</v>
      </c>
      <c r="E14" s="100">
        <v>0</v>
      </c>
      <c r="F14" s="58">
        <v>0</v>
      </c>
      <c r="G14" s="102">
        <v>0</v>
      </c>
      <c r="H14" s="102" t="s">
        <v>1637</v>
      </c>
    </row>
    <row r="15" spans="2:8" x14ac:dyDescent="0.25">
      <c r="B15" s="283" t="s">
        <v>45</v>
      </c>
      <c r="C15" s="284"/>
      <c r="D15" s="100">
        <v>50.797947000000001</v>
      </c>
      <c r="E15" s="100">
        <v>55.995953</v>
      </c>
      <c r="F15" s="58">
        <v>5.4698058721995606</v>
      </c>
      <c r="G15" s="102">
        <v>5.1980059999999995</v>
      </c>
      <c r="H15" s="102">
        <v>10.232708813999905</v>
      </c>
    </row>
    <row r="16" spans="2:8" x14ac:dyDescent="0.25">
      <c r="B16" s="283" t="s">
        <v>66</v>
      </c>
      <c r="C16" s="284"/>
      <c r="D16" s="100">
        <v>0</v>
      </c>
      <c r="E16" s="100">
        <v>6.4841999999999999E-3</v>
      </c>
      <c r="F16" s="58">
        <v>6.3339068872560102E-4</v>
      </c>
      <c r="G16" s="102">
        <v>6.4841999999999999E-3</v>
      </c>
      <c r="H16" s="102" t="s">
        <v>1637</v>
      </c>
    </row>
    <row r="17" spans="2:8" hidden="1" x14ac:dyDescent="0.25">
      <c r="B17" s="283" t="s">
        <v>47</v>
      </c>
      <c r="C17" s="284"/>
      <c r="D17" s="100">
        <v>0</v>
      </c>
      <c r="E17" s="100">
        <v>0</v>
      </c>
      <c r="F17" s="58">
        <v>0</v>
      </c>
      <c r="G17" s="102">
        <v>0</v>
      </c>
      <c r="H17" s="102" t="s">
        <v>1637</v>
      </c>
    </row>
    <row r="18" spans="2:8" x14ac:dyDescent="0.25">
      <c r="B18" s="283" t="s">
        <v>67</v>
      </c>
      <c r="C18" s="284"/>
      <c r="D18" s="100">
        <v>25.236783809999999</v>
      </c>
      <c r="E18" s="100">
        <v>16.236338379999999</v>
      </c>
      <c r="F18" s="58">
        <v>1.5860006706903103</v>
      </c>
      <c r="G18" s="102">
        <v>-9.0004454299999992</v>
      </c>
      <c r="H18" s="102">
        <v>-35.663995451090727</v>
      </c>
    </row>
    <row r="19" spans="2:8" hidden="1" x14ac:dyDescent="0.25">
      <c r="B19" s="283" t="s">
        <v>68</v>
      </c>
      <c r="C19" s="284"/>
      <c r="D19" s="100">
        <v>0</v>
      </c>
      <c r="E19" s="100">
        <v>0</v>
      </c>
      <c r="F19" s="58">
        <v>0</v>
      </c>
      <c r="G19" s="102" t="s">
        <v>1637</v>
      </c>
      <c r="H19" s="102" t="s">
        <v>1637</v>
      </c>
    </row>
    <row r="20" spans="2:8" hidden="1" x14ac:dyDescent="0.25">
      <c r="B20" s="283" t="s">
        <v>69</v>
      </c>
      <c r="C20" s="284"/>
      <c r="D20" s="100">
        <v>0</v>
      </c>
      <c r="E20" s="100">
        <v>0</v>
      </c>
      <c r="F20" s="58">
        <v>0</v>
      </c>
      <c r="G20" s="102" t="s">
        <v>1637</v>
      </c>
      <c r="H20" s="102" t="s">
        <v>1637</v>
      </c>
    </row>
    <row r="21" spans="2:8" x14ac:dyDescent="0.25">
      <c r="B21" s="285" t="s">
        <v>58</v>
      </c>
      <c r="C21" s="286"/>
      <c r="D21" s="104">
        <v>976.23904926</v>
      </c>
      <c r="E21" s="104">
        <v>1023.7283426200001</v>
      </c>
      <c r="F21" s="104">
        <v>99.999999999999986</v>
      </c>
      <c r="G21" s="104">
        <v>47.489293360000154</v>
      </c>
      <c r="H21" s="104">
        <v>4.8645148333287382</v>
      </c>
    </row>
    <row r="22" spans="2:8" ht="14.1" customHeight="1" x14ac:dyDescent="0.25">
      <c r="B22" s="282" t="s">
        <v>187</v>
      </c>
      <c r="C22" s="282"/>
      <c r="D22" s="282"/>
      <c r="E22" s="282"/>
      <c r="F22" s="282"/>
      <c r="G22" s="282"/>
      <c r="H22" s="282"/>
    </row>
  </sheetData>
  <mergeCells count="17">
    <mergeCell ref="B2:H2"/>
    <mergeCell ref="B7:B12"/>
    <mergeCell ref="B13:C13"/>
    <mergeCell ref="B4:C6"/>
    <mergeCell ref="D4:E4"/>
    <mergeCell ref="F4:F5"/>
    <mergeCell ref="B17:C17"/>
    <mergeCell ref="B18:C18"/>
    <mergeCell ref="B22:H22"/>
    <mergeCell ref="G4:H5"/>
    <mergeCell ref="D5:E5"/>
    <mergeCell ref="B19:C19"/>
    <mergeCell ref="B20:C20"/>
    <mergeCell ref="B21:C21"/>
    <mergeCell ref="B14:C14"/>
    <mergeCell ref="B15:C15"/>
    <mergeCell ref="B16:C16"/>
  </mergeCell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1"/>
  <sheetViews>
    <sheetView showGridLines="0" zoomScaleNormal="100" workbookViewId="0">
      <selection activeCell="B10" sqref="B10:G10"/>
    </sheetView>
  </sheetViews>
  <sheetFormatPr defaultRowHeight="15" x14ac:dyDescent="0.25"/>
  <cols>
    <col min="1" max="1" width="10.7109375" customWidth="1"/>
    <col min="2" max="2" width="27.42578125" customWidth="1"/>
    <col min="3" max="7" width="10.140625" customWidth="1"/>
  </cols>
  <sheetData>
    <row r="1" spans="2:7" ht="14.45" customHeight="1" x14ac:dyDescent="0.25"/>
    <row r="2" spans="2:7" x14ac:dyDescent="0.25">
      <c r="B2" s="264" t="str">
        <f>Índice!A23</f>
        <v>Quadro 16 - Despesa Fiscal em IS, por tipo</v>
      </c>
      <c r="C2" s="264"/>
      <c r="D2" s="264"/>
      <c r="E2" s="264"/>
      <c r="F2" s="264"/>
      <c r="G2" s="264"/>
    </row>
    <row r="4" spans="2:7" x14ac:dyDescent="0.25">
      <c r="B4" s="272" t="s">
        <v>83</v>
      </c>
      <c r="C4" s="268" t="s">
        <v>59</v>
      </c>
      <c r="D4" s="269"/>
      <c r="E4" s="245" t="s">
        <v>3</v>
      </c>
      <c r="F4" s="247" t="s">
        <v>4</v>
      </c>
      <c r="G4" s="248"/>
    </row>
    <row r="5" spans="2:7" x14ac:dyDescent="0.25">
      <c r="B5" s="273"/>
      <c r="C5" s="251" t="s">
        <v>21</v>
      </c>
      <c r="D5" s="252"/>
      <c r="E5" s="246"/>
      <c r="F5" s="249"/>
      <c r="G5" s="250"/>
    </row>
    <row r="6" spans="2:7" x14ac:dyDescent="0.25">
      <c r="B6" s="274"/>
      <c r="C6" s="3">
        <v>2024</v>
      </c>
      <c r="D6" s="3">
        <v>2025</v>
      </c>
      <c r="E6" s="4">
        <v>2025</v>
      </c>
      <c r="F6" s="135" t="s">
        <v>5</v>
      </c>
      <c r="G6" s="134" t="s">
        <v>6</v>
      </c>
    </row>
    <row r="7" spans="2:7" x14ac:dyDescent="0.25">
      <c r="B7" s="41" t="s">
        <v>52</v>
      </c>
      <c r="C7" s="49">
        <v>1662.9075555998527</v>
      </c>
      <c r="D7" s="49">
        <v>1859.930259184679</v>
      </c>
      <c r="E7" s="49">
        <v>99.955539864792627</v>
      </c>
      <c r="F7" s="49">
        <v>197.02270358482633</v>
      </c>
      <c r="G7" s="146">
        <v>11.848085175952868</v>
      </c>
    </row>
    <row r="8" spans="2:7" x14ac:dyDescent="0.25">
      <c r="B8" s="41" t="s">
        <v>53</v>
      </c>
      <c r="C8" s="157">
        <v>1.5408076363869301</v>
      </c>
      <c r="D8" s="157">
        <v>0.82729532461643196</v>
      </c>
      <c r="E8" s="154">
        <v>4.446013520738331E-2</v>
      </c>
      <c r="F8" s="11">
        <v>-0.71351231177049812</v>
      </c>
      <c r="G8" s="108">
        <v>-46.307682732130473</v>
      </c>
    </row>
    <row r="9" spans="2:7" x14ac:dyDescent="0.25">
      <c r="B9" s="36" t="s">
        <v>58</v>
      </c>
      <c r="C9" s="158">
        <v>1664.4483632362396</v>
      </c>
      <c r="D9" s="158">
        <v>1860.7575545092955</v>
      </c>
      <c r="E9" s="171">
        <v>100.00000000000001</v>
      </c>
      <c r="F9" s="171">
        <v>196.30919127305583</v>
      </c>
      <c r="G9" s="109">
        <v>11.794249410739644</v>
      </c>
    </row>
    <row r="10" spans="2:7" ht="11.45" customHeight="1" x14ac:dyDescent="0.25">
      <c r="B10" s="282" t="s">
        <v>187</v>
      </c>
      <c r="C10" s="282"/>
      <c r="D10" s="282"/>
      <c r="E10" s="282"/>
      <c r="F10" s="282"/>
      <c r="G10" s="282"/>
    </row>
    <row r="11" spans="2:7" x14ac:dyDescent="0.25">
      <c r="B11" s="232"/>
    </row>
  </sheetData>
  <mergeCells count="7">
    <mergeCell ref="B10:G10"/>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L25"/>
  <sheetViews>
    <sheetView showGridLines="0" zoomScale="70" zoomScaleNormal="70" workbookViewId="0">
      <selection activeCell="A25" sqref="A25:XFD25"/>
    </sheetView>
  </sheetViews>
  <sheetFormatPr defaultRowHeight="15" x14ac:dyDescent="0.25"/>
  <cols>
    <col min="1" max="1" width="10.7109375" customWidth="1"/>
  </cols>
  <sheetData>
    <row r="1" spans="2:12" ht="14.45" customHeight="1" x14ac:dyDescent="0.25"/>
    <row r="2" spans="2:12" x14ac:dyDescent="0.25">
      <c r="B2" s="241" t="str">
        <f>Índice!A4</f>
        <v>Gráfico 1 - Despesa Fiscal:resumo (em milhões de euros e em % do PIB</v>
      </c>
      <c r="C2" s="241"/>
      <c r="D2" s="241"/>
      <c r="E2" s="241"/>
      <c r="F2" s="241"/>
      <c r="G2" s="241"/>
      <c r="H2" s="241"/>
      <c r="I2" s="241"/>
      <c r="J2" s="241"/>
      <c r="K2" s="241"/>
      <c r="L2" s="241"/>
    </row>
    <row r="25" spans="2:12" ht="78.75" customHeight="1" x14ac:dyDescent="0.25">
      <c r="B25" s="242" t="s">
        <v>182</v>
      </c>
      <c r="C25" s="242"/>
      <c r="D25" s="242"/>
      <c r="E25" s="242"/>
      <c r="F25" s="242"/>
      <c r="G25" s="242"/>
      <c r="H25" s="242"/>
      <c r="I25" s="242"/>
      <c r="J25" s="242"/>
      <c r="K25" s="242"/>
      <c r="L25" s="242"/>
    </row>
  </sheetData>
  <mergeCells count="2">
    <mergeCell ref="B2:L2"/>
    <mergeCell ref="B25:L25"/>
  </mergeCells>
  <pageMargins left="0.70866141732283472" right="0.70866141732283472" top="0.74803149606299213" bottom="0.74803149606299213" header="0.31496062992125984" footer="0.31496062992125984"/>
  <pageSetup paperSize="9" scale="7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26"/>
  <sheetViews>
    <sheetView showGridLines="0" zoomScaleNormal="100" workbookViewId="0">
      <selection activeCell="C31" sqref="C31"/>
    </sheetView>
  </sheetViews>
  <sheetFormatPr defaultRowHeight="15" x14ac:dyDescent="0.25"/>
  <cols>
    <col min="1" max="1" width="10.7109375" customWidth="1"/>
    <col min="2" max="2" width="18.140625" customWidth="1"/>
    <col min="3" max="3" width="34.140625" customWidth="1"/>
  </cols>
  <sheetData>
    <row r="1" spans="2:8" ht="14.45" customHeight="1" x14ac:dyDescent="0.25"/>
    <row r="2" spans="2:8" x14ac:dyDescent="0.25">
      <c r="B2" s="264" t="str">
        <f>Índice!A24</f>
        <v>Quadro 17 - Despesa Fiscal em IS, por função</v>
      </c>
      <c r="C2" s="264"/>
      <c r="D2" s="264"/>
      <c r="E2" s="264"/>
      <c r="F2" s="264"/>
      <c r="G2" s="264"/>
      <c r="H2" s="264"/>
    </row>
    <row r="4" spans="2:8" x14ac:dyDescent="0.25">
      <c r="B4" s="265" t="s">
        <v>75</v>
      </c>
      <c r="C4" s="290"/>
      <c r="D4" s="268" t="s">
        <v>59</v>
      </c>
      <c r="E4" s="269"/>
      <c r="F4" s="275" t="s">
        <v>70</v>
      </c>
      <c r="G4" s="247" t="s">
        <v>4</v>
      </c>
      <c r="H4" s="248"/>
    </row>
    <row r="5" spans="2:8" x14ac:dyDescent="0.25">
      <c r="B5" s="266"/>
      <c r="C5" s="291"/>
      <c r="D5" s="251" t="s">
        <v>21</v>
      </c>
      <c r="E5" s="252"/>
      <c r="F5" s="246"/>
      <c r="G5" s="249"/>
      <c r="H5" s="250"/>
    </row>
    <row r="6" spans="2:8" x14ac:dyDescent="0.25">
      <c r="B6" s="267"/>
      <c r="C6" s="292"/>
      <c r="D6" s="3">
        <v>2024</v>
      </c>
      <c r="E6" s="3">
        <v>2025</v>
      </c>
      <c r="F6" s="4">
        <v>2025</v>
      </c>
      <c r="G6" s="135" t="s">
        <v>5</v>
      </c>
      <c r="H6" s="134" t="s">
        <v>6</v>
      </c>
    </row>
    <row r="7" spans="2:8" x14ac:dyDescent="0.25">
      <c r="B7" s="287" t="s">
        <v>63</v>
      </c>
      <c r="C7" s="39" t="s">
        <v>34</v>
      </c>
      <c r="D7" s="168">
        <v>186.75361549268931</v>
      </c>
      <c r="E7" s="168">
        <v>264.71834103208857</v>
      </c>
      <c r="F7" s="168">
        <v>14.226374649968736</v>
      </c>
      <c r="G7" s="168">
        <v>77.964725539399268</v>
      </c>
      <c r="H7" s="100">
        <v>41.747371441090678</v>
      </c>
    </row>
    <row r="8" spans="2:8" x14ac:dyDescent="0.25">
      <c r="B8" s="288"/>
      <c r="C8" s="39" t="s">
        <v>35</v>
      </c>
      <c r="D8" s="168">
        <v>0.12563617187500001</v>
      </c>
      <c r="E8" s="168">
        <v>0.1196189296875</v>
      </c>
      <c r="F8" s="173">
        <v>6.4285070023023501E-3</v>
      </c>
      <c r="G8" s="38">
        <v>-6.0172421875000076E-3</v>
      </c>
      <c r="H8" s="102">
        <v>-4.7894186026988947</v>
      </c>
    </row>
    <row r="9" spans="2:8" x14ac:dyDescent="0.25">
      <c r="B9" s="288"/>
      <c r="C9" s="39" t="s">
        <v>76</v>
      </c>
      <c r="D9" s="168">
        <v>5.9489613354935997</v>
      </c>
      <c r="E9" s="168">
        <v>9.2055588724246711</v>
      </c>
      <c r="F9" s="173">
        <v>0.49472102639681559</v>
      </c>
      <c r="G9" s="38">
        <v>3.2565975369310713</v>
      </c>
      <c r="H9" s="102">
        <v>54.742287825961533</v>
      </c>
    </row>
    <row r="10" spans="2:8" hidden="1" x14ac:dyDescent="0.25">
      <c r="B10" s="288"/>
      <c r="C10" s="39" t="s">
        <v>77</v>
      </c>
      <c r="D10" s="168">
        <v>0</v>
      </c>
      <c r="E10" s="168">
        <v>0</v>
      </c>
      <c r="F10" s="173">
        <v>0</v>
      </c>
      <c r="G10" s="38">
        <v>0</v>
      </c>
      <c r="H10" s="102" t="s">
        <v>1637</v>
      </c>
    </row>
    <row r="11" spans="2:8" hidden="1" x14ac:dyDescent="0.25">
      <c r="B11" s="288"/>
      <c r="C11" s="39" t="s">
        <v>89</v>
      </c>
      <c r="D11" s="168">
        <v>0</v>
      </c>
      <c r="E11" s="168">
        <v>0</v>
      </c>
      <c r="F11" s="173">
        <v>0</v>
      </c>
      <c r="G11" s="38">
        <v>0</v>
      </c>
      <c r="H11" s="102" t="s">
        <v>1637</v>
      </c>
    </row>
    <row r="12" spans="2:8" hidden="1" x14ac:dyDescent="0.25">
      <c r="B12" s="288"/>
      <c r="C12" s="39" t="s">
        <v>85</v>
      </c>
      <c r="D12" s="168">
        <v>0</v>
      </c>
      <c r="E12" s="168">
        <v>0</v>
      </c>
      <c r="F12" s="173">
        <v>0</v>
      </c>
      <c r="G12" s="38">
        <v>0</v>
      </c>
      <c r="H12" s="102" t="s">
        <v>1637</v>
      </c>
    </row>
    <row r="13" spans="2:8" x14ac:dyDescent="0.25">
      <c r="B13" s="288"/>
      <c r="C13" s="39" t="s">
        <v>79</v>
      </c>
      <c r="D13" s="168">
        <v>1.6115672861200245</v>
      </c>
      <c r="E13" s="168">
        <v>0.96586522089487292</v>
      </c>
      <c r="F13" s="173">
        <v>5.190709657764004E-2</v>
      </c>
      <c r="G13" s="38">
        <v>-0.64570206522515161</v>
      </c>
      <c r="H13" s="102">
        <v>-40.066714606731082</v>
      </c>
    </row>
    <row r="14" spans="2:8" hidden="1" x14ac:dyDescent="0.25">
      <c r="B14" s="288"/>
      <c r="C14" s="39" t="s">
        <v>80</v>
      </c>
      <c r="D14" s="168">
        <v>0</v>
      </c>
      <c r="E14" s="168">
        <v>0</v>
      </c>
      <c r="F14" s="173">
        <v>0</v>
      </c>
      <c r="G14" s="38">
        <v>0</v>
      </c>
      <c r="H14" s="102" t="s">
        <v>1637</v>
      </c>
    </row>
    <row r="15" spans="2:8" x14ac:dyDescent="0.25">
      <c r="B15" s="288"/>
      <c r="C15" s="55" t="s">
        <v>81</v>
      </c>
      <c r="D15" s="159">
        <v>1225.9458205361996</v>
      </c>
      <c r="E15" s="159">
        <v>1287.2989109720427</v>
      </c>
      <c r="F15" s="173">
        <v>69.181442141801185</v>
      </c>
      <c r="G15" s="38">
        <v>61.353090435843114</v>
      </c>
      <c r="H15" s="102">
        <v>5.0045515395622244</v>
      </c>
    </row>
    <row r="16" spans="2:8" x14ac:dyDescent="0.25">
      <c r="B16" s="46"/>
      <c r="C16" s="44" t="s">
        <v>82</v>
      </c>
      <c r="D16" s="175">
        <v>1420.3856008223775</v>
      </c>
      <c r="E16" s="175">
        <v>1562.3082950271382</v>
      </c>
      <c r="F16" s="173">
        <v>83.960873421746669</v>
      </c>
      <c r="G16" s="38">
        <v>141.92269420476077</v>
      </c>
      <c r="H16" s="102">
        <v>9.9918426462919729</v>
      </c>
    </row>
    <row r="17" spans="2:8" hidden="1" x14ac:dyDescent="0.25">
      <c r="B17" s="283" t="s">
        <v>64</v>
      </c>
      <c r="C17" s="284"/>
      <c r="D17" s="168">
        <v>0</v>
      </c>
      <c r="E17" s="168">
        <v>0</v>
      </c>
      <c r="F17" s="173">
        <v>0</v>
      </c>
      <c r="G17" s="38">
        <v>0</v>
      </c>
      <c r="H17" s="102" t="s">
        <v>1637</v>
      </c>
    </row>
    <row r="18" spans="2:8" x14ac:dyDescent="0.25">
      <c r="B18" s="283" t="s">
        <v>65</v>
      </c>
      <c r="C18" s="284"/>
      <c r="D18" s="168">
        <v>222.55717401692357</v>
      </c>
      <c r="E18" s="168">
        <v>285.99012169323555</v>
      </c>
      <c r="F18" s="173">
        <v>15.369553169362501</v>
      </c>
      <c r="G18" s="38">
        <v>63.432947676311983</v>
      </c>
      <c r="H18" s="102">
        <v>28.501866073968234</v>
      </c>
    </row>
    <row r="19" spans="2:8" hidden="1" x14ac:dyDescent="0.25">
      <c r="B19" s="283" t="s">
        <v>45</v>
      </c>
      <c r="C19" s="284"/>
      <c r="D19" s="168">
        <v>0</v>
      </c>
      <c r="E19" s="168">
        <v>0</v>
      </c>
      <c r="F19" s="173">
        <v>0</v>
      </c>
      <c r="G19" s="38">
        <v>0</v>
      </c>
      <c r="H19" s="102" t="s">
        <v>1637</v>
      </c>
    </row>
    <row r="20" spans="2:8" x14ac:dyDescent="0.25">
      <c r="B20" s="283" t="s">
        <v>66</v>
      </c>
      <c r="C20" s="284"/>
      <c r="D20" s="168">
        <v>5.5799181386076091</v>
      </c>
      <c r="E20" s="168">
        <v>5.6844695508611762</v>
      </c>
      <c r="F20" s="173">
        <v>0.30549221939664467</v>
      </c>
      <c r="G20" s="38">
        <v>0.10455141225356712</v>
      </c>
      <c r="H20" s="102">
        <v>1.8737087114266602</v>
      </c>
    </row>
    <row r="21" spans="2:8" x14ac:dyDescent="0.25">
      <c r="B21" s="283" t="s">
        <v>47</v>
      </c>
      <c r="C21" s="284"/>
      <c r="D21" s="168">
        <v>2.6193849608480903E-2</v>
      </c>
      <c r="E21" s="168">
        <v>5.9035259825825699E-2</v>
      </c>
      <c r="F21" s="173">
        <v>3.1726465214536787E-3</v>
      </c>
      <c r="G21" s="38">
        <v>3.2841410217344796E-2</v>
      </c>
      <c r="H21" s="102">
        <v>125.37832624156009</v>
      </c>
    </row>
    <row r="22" spans="2:8" x14ac:dyDescent="0.25">
      <c r="B22" s="283" t="s">
        <v>67</v>
      </c>
      <c r="C22" s="284"/>
      <c r="D22" s="168">
        <v>15.899206596723829</v>
      </c>
      <c r="E22" s="168">
        <v>6.7155571472352076</v>
      </c>
      <c r="F22" s="173">
        <v>0.36090446769709245</v>
      </c>
      <c r="G22" s="38">
        <v>-9.1836494494886214</v>
      </c>
      <c r="H22" s="102">
        <v>-57.761683852708678</v>
      </c>
    </row>
    <row r="23" spans="2:8" x14ac:dyDescent="0.25">
      <c r="B23" s="283" t="s">
        <v>68</v>
      </c>
      <c r="C23" s="284"/>
      <c r="D23" s="168">
        <v>2.6981199908256501E-4</v>
      </c>
      <c r="E23" s="168">
        <v>7.583099937438961E-5</v>
      </c>
      <c r="F23" s="173">
        <v>1.6210295557499962E-5</v>
      </c>
      <c r="G23" s="38">
        <v>-1.9398099970817541E-4</v>
      </c>
      <c r="H23" s="102">
        <v>-71.89487508626901</v>
      </c>
    </row>
    <row r="24" spans="2:8" hidden="1" x14ac:dyDescent="0.25">
      <c r="B24" s="283" t="s">
        <v>69</v>
      </c>
      <c r="C24" s="284"/>
      <c r="D24" s="168">
        <v>0</v>
      </c>
      <c r="E24" s="168">
        <v>0</v>
      </c>
      <c r="F24" s="173">
        <v>0</v>
      </c>
      <c r="G24" s="38">
        <v>0</v>
      </c>
      <c r="H24" s="102" t="s">
        <v>1637</v>
      </c>
    </row>
    <row r="25" spans="2:8" x14ac:dyDescent="0.25">
      <c r="B25" s="294" t="s">
        <v>58</v>
      </c>
      <c r="C25" s="295"/>
      <c r="D25" s="162">
        <v>1664.4483632362399</v>
      </c>
      <c r="E25" s="162">
        <v>1860.7575545092952</v>
      </c>
      <c r="F25" s="162">
        <v>100.00001213501992</v>
      </c>
      <c r="G25" s="162">
        <v>196.30919127305532</v>
      </c>
      <c r="H25" s="104">
        <v>11.794249410739614</v>
      </c>
    </row>
    <row r="26" spans="2:8" ht="15.6" customHeight="1" x14ac:dyDescent="0.25">
      <c r="B26" s="282" t="s">
        <v>187</v>
      </c>
      <c r="C26" s="282"/>
      <c r="D26" s="282"/>
      <c r="E26" s="282"/>
      <c r="F26" s="282"/>
      <c r="G26" s="282"/>
      <c r="H26" s="282"/>
    </row>
  </sheetData>
  <mergeCells count="17">
    <mergeCell ref="B2:H2"/>
    <mergeCell ref="B7:B15"/>
    <mergeCell ref="B17:C17"/>
    <mergeCell ref="B4:C6"/>
    <mergeCell ref="D4:E4"/>
    <mergeCell ref="F4:F5"/>
    <mergeCell ref="B21:C21"/>
    <mergeCell ref="B22:C22"/>
    <mergeCell ref="B26:H26"/>
    <mergeCell ref="G4:H5"/>
    <mergeCell ref="D5:E5"/>
    <mergeCell ref="B23:C23"/>
    <mergeCell ref="B24:C24"/>
    <mergeCell ref="B25:C25"/>
    <mergeCell ref="B18:C18"/>
    <mergeCell ref="B19:C19"/>
    <mergeCell ref="B20:C20"/>
  </mergeCell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3"/>
  <sheetViews>
    <sheetView showGridLines="0" zoomScaleNormal="100" workbookViewId="0">
      <selection activeCell="E19" sqref="E19"/>
    </sheetView>
  </sheetViews>
  <sheetFormatPr defaultRowHeight="15" x14ac:dyDescent="0.25"/>
  <cols>
    <col min="1" max="1" width="10.7109375" customWidth="1"/>
    <col min="2" max="2" width="28.28515625" customWidth="1"/>
    <col min="3" max="7" width="9.7109375" customWidth="1"/>
  </cols>
  <sheetData>
    <row r="1" spans="2:7" ht="14.45" customHeight="1" x14ac:dyDescent="0.25"/>
    <row r="2" spans="2:7" x14ac:dyDescent="0.25">
      <c r="B2" s="264" t="str">
        <f>Índice!A25</f>
        <v>Quadro 18 -Despesa Fiscal em IUC, por tipo</v>
      </c>
      <c r="C2" s="264"/>
      <c r="D2" s="264"/>
      <c r="E2" s="264"/>
      <c r="F2" s="264"/>
      <c r="G2" s="264"/>
    </row>
    <row r="4" spans="2:7" x14ac:dyDescent="0.25">
      <c r="B4" s="272" t="s">
        <v>83</v>
      </c>
      <c r="C4" s="268" t="s">
        <v>59</v>
      </c>
      <c r="D4" s="269"/>
      <c r="E4" s="245" t="s">
        <v>3</v>
      </c>
      <c r="F4" s="247" t="s">
        <v>4</v>
      </c>
      <c r="G4" s="248"/>
    </row>
    <row r="5" spans="2:7" x14ac:dyDescent="0.25">
      <c r="B5" s="273"/>
      <c r="C5" s="251" t="s">
        <v>21</v>
      </c>
      <c r="D5" s="252"/>
      <c r="E5" s="246"/>
      <c r="F5" s="249"/>
      <c r="G5" s="250"/>
    </row>
    <row r="6" spans="2:7" x14ac:dyDescent="0.25">
      <c r="B6" s="274"/>
      <c r="C6" s="3">
        <v>2024</v>
      </c>
      <c r="D6" s="3">
        <v>2025</v>
      </c>
      <c r="E6" s="4">
        <v>2025</v>
      </c>
      <c r="F6" s="135" t="s">
        <v>5</v>
      </c>
      <c r="G6" s="134" t="s">
        <v>6</v>
      </c>
    </row>
    <row r="7" spans="2:7" x14ac:dyDescent="0.25">
      <c r="B7" s="41" t="s">
        <v>52</v>
      </c>
      <c r="C7" s="49">
        <v>29.09886150589972</v>
      </c>
      <c r="D7" s="49">
        <v>27.925560301549794</v>
      </c>
      <c r="E7" s="49">
        <v>94.139026003161604</v>
      </c>
      <c r="F7" s="49">
        <v>-1.1733012043499258</v>
      </c>
      <c r="G7" s="146">
        <v>-4.0321206522531545</v>
      </c>
    </row>
    <row r="8" spans="2:7" hidden="1" x14ac:dyDescent="0.25">
      <c r="B8" s="41" t="s">
        <v>53</v>
      </c>
      <c r="C8" s="157">
        <v>0</v>
      </c>
      <c r="D8" s="157">
        <v>0</v>
      </c>
      <c r="E8" s="153">
        <v>0</v>
      </c>
      <c r="F8" s="48">
        <v>0</v>
      </c>
      <c r="G8" s="142" t="s">
        <v>1637</v>
      </c>
    </row>
    <row r="9" spans="2:7" hidden="1" x14ac:dyDescent="0.25">
      <c r="B9" s="41" t="s">
        <v>54</v>
      </c>
      <c r="C9" s="157">
        <v>0</v>
      </c>
      <c r="D9" s="157">
        <v>0</v>
      </c>
      <c r="E9" s="153">
        <v>0</v>
      </c>
      <c r="F9" s="48">
        <v>0</v>
      </c>
      <c r="G9" s="142" t="s">
        <v>1637</v>
      </c>
    </row>
    <row r="10" spans="2:7" hidden="1" x14ac:dyDescent="0.25">
      <c r="B10" s="41" t="s">
        <v>55</v>
      </c>
      <c r="C10" s="157">
        <v>0</v>
      </c>
      <c r="D10" s="157">
        <v>0</v>
      </c>
      <c r="E10" s="153">
        <v>0</v>
      </c>
      <c r="F10" s="49">
        <v>0</v>
      </c>
      <c r="G10" s="146" t="s">
        <v>1637</v>
      </c>
    </row>
    <row r="11" spans="2:7" x14ac:dyDescent="0.25">
      <c r="B11" s="42" t="s">
        <v>56</v>
      </c>
      <c r="C11" s="11">
        <v>1.96899453</v>
      </c>
      <c r="D11" s="11">
        <v>1.738609264653207</v>
      </c>
      <c r="E11" s="154">
        <v>5.8609739968383954</v>
      </c>
      <c r="F11" s="50">
        <v>-0.23038526534679304</v>
      </c>
      <c r="G11" s="136">
        <v>-11.700655427762568</v>
      </c>
    </row>
    <row r="12" spans="2:7" x14ac:dyDescent="0.25">
      <c r="B12" s="36" t="s">
        <v>58</v>
      </c>
      <c r="C12" s="158">
        <v>31.06785603589972</v>
      </c>
      <c r="D12" s="158">
        <v>29.664169566203</v>
      </c>
      <c r="E12" s="171">
        <v>100</v>
      </c>
      <c r="F12" s="171">
        <v>-1.4036864696967188</v>
      </c>
      <c r="G12" s="109">
        <v>-4.518131112989332</v>
      </c>
    </row>
    <row r="13" spans="2:7" ht="14.1" customHeight="1" x14ac:dyDescent="0.25">
      <c r="B13" s="282" t="s">
        <v>187</v>
      </c>
      <c r="C13" s="282"/>
      <c r="D13" s="282"/>
      <c r="E13" s="282"/>
      <c r="F13" s="282"/>
      <c r="G13" s="282"/>
    </row>
  </sheetData>
  <mergeCells count="7">
    <mergeCell ref="B13:G13"/>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19"/>
  <sheetViews>
    <sheetView showGridLines="0" zoomScaleNormal="100" workbookViewId="0">
      <selection activeCell="B23" sqref="B23"/>
    </sheetView>
  </sheetViews>
  <sheetFormatPr defaultRowHeight="15" x14ac:dyDescent="0.25"/>
  <cols>
    <col min="1" max="1" width="10.7109375" customWidth="1"/>
    <col min="2" max="2" width="20.7109375" customWidth="1"/>
    <col min="3" max="3" width="28.85546875" customWidth="1"/>
    <col min="4" max="8" width="9.85546875" customWidth="1"/>
  </cols>
  <sheetData>
    <row r="1" spans="2:8" ht="14.45" customHeight="1" x14ac:dyDescent="0.25"/>
    <row r="2" spans="2:8" x14ac:dyDescent="0.25">
      <c r="B2" s="264" t="str">
        <f>Índice!A26</f>
        <v>Quadro 19 - Despesa Fiscal em IUC, por função</v>
      </c>
      <c r="C2" s="264"/>
      <c r="D2" s="264"/>
      <c r="E2" s="264"/>
      <c r="F2" s="264"/>
      <c r="G2" s="264"/>
      <c r="H2" s="264"/>
    </row>
    <row r="4" spans="2:8" x14ac:dyDescent="0.25">
      <c r="B4" s="265" t="s">
        <v>75</v>
      </c>
      <c r="C4" s="290"/>
      <c r="D4" s="268" t="s">
        <v>59</v>
      </c>
      <c r="E4" s="269"/>
      <c r="F4" s="275" t="s">
        <v>70</v>
      </c>
      <c r="G4" s="247" t="s">
        <v>4</v>
      </c>
      <c r="H4" s="248"/>
    </row>
    <row r="5" spans="2:8" x14ac:dyDescent="0.25">
      <c r="B5" s="266"/>
      <c r="C5" s="291"/>
      <c r="D5" s="251" t="s">
        <v>21</v>
      </c>
      <c r="E5" s="252"/>
      <c r="F5" s="246"/>
      <c r="G5" s="249"/>
      <c r="H5" s="250"/>
    </row>
    <row r="6" spans="2:8" x14ac:dyDescent="0.25">
      <c r="B6" s="267"/>
      <c r="C6" s="292"/>
      <c r="D6" s="3">
        <v>2024</v>
      </c>
      <c r="E6" s="3">
        <v>2025</v>
      </c>
      <c r="F6" s="4">
        <v>2025</v>
      </c>
      <c r="G6" s="135" t="s">
        <v>5</v>
      </c>
      <c r="H6" s="134" t="s">
        <v>6</v>
      </c>
    </row>
    <row r="7" spans="2:8" x14ac:dyDescent="0.25">
      <c r="B7" s="288" t="s">
        <v>63</v>
      </c>
      <c r="C7" s="39" t="s">
        <v>79</v>
      </c>
      <c r="D7" s="168">
        <v>1.8353511499999999</v>
      </c>
      <c r="E7" s="168">
        <v>1.7003012944765101</v>
      </c>
      <c r="F7" s="168">
        <v>5.7318351376122738</v>
      </c>
      <c r="G7" s="168">
        <v>-0.1350498555234898</v>
      </c>
      <c r="H7" s="100">
        <v>-7.3582570574295723</v>
      </c>
    </row>
    <row r="8" spans="2:8" x14ac:dyDescent="0.25">
      <c r="B8" s="288"/>
      <c r="C8" s="39" t="s">
        <v>80</v>
      </c>
      <c r="D8" s="168">
        <v>2.3526945892701008</v>
      </c>
      <c r="E8" s="168">
        <v>2.2856714990806539</v>
      </c>
      <c r="F8" s="173">
        <v>7.7051592291488475</v>
      </c>
      <c r="G8" s="38">
        <v>-6.7023090189446854E-2</v>
      </c>
      <c r="H8" s="102">
        <v>-2.8487798839304546</v>
      </c>
    </row>
    <row r="9" spans="2:8" x14ac:dyDescent="0.25">
      <c r="B9" s="289"/>
      <c r="C9" s="44" t="s">
        <v>82</v>
      </c>
      <c r="D9" s="175">
        <v>4.1880457392701009</v>
      </c>
      <c r="E9" s="175">
        <v>3.9859727935571643</v>
      </c>
      <c r="F9" s="185">
        <v>13.436994366761121</v>
      </c>
      <c r="G9" s="8">
        <v>-0.20207294571293666</v>
      </c>
      <c r="H9" s="13">
        <v>-4.8249937630374173</v>
      </c>
    </row>
    <row r="10" spans="2:8" x14ac:dyDescent="0.25">
      <c r="B10" s="283" t="s">
        <v>64</v>
      </c>
      <c r="C10" s="284"/>
      <c r="D10" s="168">
        <v>0.2146352198914338</v>
      </c>
      <c r="E10" s="168">
        <v>0.26932821966659581</v>
      </c>
      <c r="F10" s="173">
        <v>0.90792435320167197</v>
      </c>
      <c r="G10" s="38">
        <v>5.469299977516201E-2</v>
      </c>
      <c r="H10" s="102">
        <v>25.481838350121045</v>
      </c>
    </row>
    <row r="11" spans="2:8" hidden="1" x14ac:dyDescent="0.25">
      <c r="B11" s="283" t="s">
        <v>65</v>
      </c>
      <c r="C11" s="284"/>
      <c r="D11" s="168">
        <v>0</v>
      </c>
      <c r="E11" s="168">
        <v>0</v>
      </c>
      <c r="F11" s="173">
        <v>0</v>
      </c>
      <c r="G11" s="38">
        <v>0</v>
      </c>
      <c r="H11" s="102" t="s">
        <v>1637</v>
      </c>
    </row>
    <row r="12" spans="2:8" hidden="1" x14ac:dyDescent="0.25">
      <c r="B12" s="283" t="s">
        <v>45</v>
      </c>
      <c r="C12" s="284"/>
      <c r="D12" s="168">
        <v>0</v>
      </c>
      <c r="E12" s="168">
        <v>0</v>
      </c>
      <c r="F12" s="173">
        <v>0</v>
      </c>
      <c r="G12" s="38">
        <v>0</v>
      </c>
      <c r="H12" s="102" t="s">
        <v>1637</v>
      </c>
    </row>
    <row r="13" spans="2:8" x14ac:dyDescent="0.25">
      <c r="B13" s="283" t="s">
        <v>66</v>
      </c>
      <c r="C13" s="284"/>
      <c r="D13" s="168">
        <v>0.44705375886928611</v>
      </c>
      <c r="E13" s="168">
        <v>0.43121648126241652</v>
      </c>
      <c r="F13" s="173">
        <v>1.4536610583352056</v>
      </c>
      <c r="G13" s="38">
        <v>-1.5837277606869593E-2</v>
      </c>
      <c r="H13" s="102">
        <v>-3.5425890718212818</v>
      </c>
    </row>
    <row r="14" spans="2:8" hidden="1" x14ac:dyDescent="0.25">
      <c r="B14" s="283" t="s">
        <v>47</v>
      </c>
      <c r="C14" s="284"/>
      <c r="D14" s="168">
        <v>0</v>
      </c>
      <c r="E14" s="168">
        <v>0</v>
      </c>
      <c r="F14" s="173">
        <v>0</v>
      </c>
      <c r="G14" s="38">
        <v>0</v>
      </c>
      <c r="H14" s="102" t="s">
        <v>1637</v>
      </c>
    </row>
    <row r="15" spans="2:8" x14ac:dyDescent="0.25">
      <c r="B15" s="283" t="s">
        <v>67</v>
      </c>
      <c r="C15" s="284"/>
      <c r="D15" s="168">
        <v>26.218121317868903</v>
      </c>
      <c r="E15" s="168">
        <v>24.977652071716825</v>
      </c>
      <c r="F15" s="173">
        <v>84.201420221702008</v>
      </c>
      <c r="G15" s="38">
        <v>-1.2404692461520774</v>
      </c>
      <c r="H15" s="102">
        <v>-4.7313429940788261</v>
      </c>
    </row>
    <row r="16" spans="2:8" hidden="1" x14ac:dyDescent="0.25">
      <c r="B16" s="283" t="s">
        <v>68</v>
      </c>
      <c r="C16" s="284"/>
      <c r="D16" s="168">
        <v>0</v>
      </c>
      <c r="E16" s="168">
        <v>0</v>
      </c>
      <c r="F16" s="173">
        <v>0</v>
      </c>
      <c r="G16" s="38">
        <v>0</v>
      </c>
      <c r="H16" s="102" t="s">
        <v>1637</v>
      </c>
    </row>
    <row r="17" spans="2:8" hidden="1" x14ac:dyDescent="0.25">
      <c r="B17" s="283" t="s">
        <v>69</v>
      </c>
      <c r="C17" s="284"/>
      <c r="D17" s="168">
        <v>0</v>
      </c>
      <c r="E17" s="168">
        <v>0</v>
      </c>
      <c r="F17" s="173">
        <v>0</v>
      </c>
      <c r="G17" s="38">
        <v>0</v>
      </c>
      <c r="H17" s="102" t="s">
        <v>1637</v>
      </c>
    </row>
    <row r="18" spans="2:8" x14ac:dyDescent="0.25">
      <c r="B18" s="294" t="s">
        <v>58</v>
      </c>
      <c r="C18" s="295"/>
      <c r="D18" s="162">
        <v>31.067856035899723</v>
      </c>
      <c r="E18" s="162">
        <v>29.664169566203</v>
      </c>
      <c r="F18" s="162">
        <v>100</v>
      </c>
      <c r="G18" s="162">
        <v>-1.4036864696967217</v>
      </c>
      <c r="H18" s="109">
        <v>-4.5181311129893427</v>
      </c>
    </row>
    <row r="19" spans="2:8" ht="13.5" customHeight="1" x14ac:dyDescent="0.25">
      <c r="B19" s="282" t="s">
        <v>187</v>
      </c>
      <c r="C19" s="282"/>
      <c r="D19" s="282"/>
      <c r="E19" s="282"/>
      <c r="F19" s="282"/>
      <c r="G19" s="282"/>
      <c r="H19" s="282"/>
    </row>
  </sheetData>
  <mergeCells count="17">
    <mergeCell ref="B2:H2"/>
    <mergeCell ref="B7:B9"/>
    <mergeCell ref="B10:C10"/>
    <mergeCell ref="B4:C6"/>
    <mergeCell ref="D4:E4"/>
    <mergeCell ref="F4:F5"/>
    <mergeCell ref="B14:C14"/>
    <mergeCell ref="B15:C15"/>
    <mergeCell ref="B19:H19"/>
    <mergeCell ref="G4:H5"/>
    <mergeCell ref="D5:E5"/>
    <mergeCell ref="B16:C16"/>
    <mergeCell ref="B17:C17"/>
    <mergeCell ref="B18:C18"/>
    <mergeCell ref="B11:C11"/>
    <mergeCell ref="B12:C12"/>
    <mergeCell ref="B13:C13"/>
  </mergeCell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4"/>
  <sheetViews>
    <sheetView showGridLines="0" zoomScaleNormal="100" workbookViewId="0">
      <selection activeCell="B14" sqref="B14:G14"/>
    </sheetView>
  </sheetViews>
  <sheetFormatPr defaultRowHeight="15" x14ac:dyDescent="0.25"/>
  <cols>
    <col min="1" max="1" width="10.7109375" customWidth="1"/>
    <col min="2" max="2" width="31" customWidth="1"/>
  </cols>
  <sheetData>
    <row r="1" spans="2:7" ht="14.45" customHeight="1" x14ac:dyDescent="0.25"/>
    <row r="2" spans="2:7" x14ac:dyDescent="0.25">
      <c r="B2" s="264" t="str">
        <f>Índice!A27</f>
        <v>Quadro 20 - Despesa Fiscal em IMT e IMI, por tipo</v>
      </c>
      <c r="C2" s="264"/>
      <c r="D2" s="264"/>
      <c r="E2" s="264"/>
      <c r="F2" s="264"/>
      <c r="G2" s="264"/>
    </row>
    <row r="4" spans="2:7" x14ac:dyDescent="0.25">
      <c r="B4" s="253" t="s">
        <v>83</v>
      </c>
      <c r="C4" s="268" t="s">
        <v>59</v>
      </c>
      <c r="D4" s="269"/>
      <c r="E4" s="245" t="s">
        <v>3</v>
      </c>
      <c r="F4" s="247" t="s">
        <v>4</v>
      </c>
      <c r="G4" s="248"/>
    </row>
    <row r="5" spans="2:7" x14ac:dyDescent="0.25">
      <c r="B5" s="254"/>
      <c r="C5" s="251" t="s">
        <v>21</v>
      </c>
      <c r="D5" s="252"/>
      <c r="E5" s="246"/>
      <c r="F5" s="249"/>
      <c r="G5" s="250"/>
    </row>
    <row r="6" spans="2:7" x14ac:dyDescent="0.25">
      <c r="B6" s="255"/>
      <c r="C6" s="3">
        <v>2024</v>
      </c>
      <c r="D6" s="3">
        <v>2025</v>
      </c>
      <c r="E6" s="4">
        <v>2025</v>
      </c>
      <c r="F6" s="135" t="s">
        <v>5</v>
      </c>
      <c r="G6" s="134" t="s">
        <v>6</v>
      </c>
    </row>
    <row r="7" spans="2:7" x14ac:dyDescent="0.25">
      <c r="B7" s="41" t="s">
        <v>52</v>
      </c>
      <c r="C7" s="159">
        <v>343.44374416955907</v>
      </c>
      <c r="D7" s="159">
        <v>358.61996046883206</v>
      </c>
      <c r="E7" s="159">
        <v>47.456917959570305</v>
      </c>
      <c r="F7" s="159">
        <v>15.176216299272994</v>
      </c>
      <c r="G7" s="106">
        <v>4.418836143301669</v>
      </c>
    </row>
    <row r="8" spans="2:7" x14ac:dyDescent="0.25">
      <c r="B8" s="41" t="s">
        <v>53</v>
      </c>
      <c r="C8" s="160">
        <v>6.6362499999999998E-3</v>
      </c>
      <c r="D8" s="160">
        <v>4.2465000000000003E-2</v>
      </c>
      <c r="E8" s="165">
        <v>5.6194809081975255E-3</v>
      </c>
      <c r="F8" s="157">
        <v>3.5828750000000006E-2</v>
      </c>
      <c r="G8" s="138">
        <v>539.89451874175938</v>
      </c>
    </row>
    <row r="9" spans="2:7" x14ac:dyDescent="0.25">
      <c r="B9" s="41" t="s">
        <v>54</v>
      </c>
      <c r="C9" s="160">
        <v>26.897220659999999</v>
      </c>
      <c r="D9" s="160">
        <v>26.89666618</v>
      </c>
      <c r="E9" s="165">
        <v>3.5592912302524917</v>
      </c>
      <c r="F9" s="157">
        <v>-5.5447999999813646E-4</v>
      </c>
      <c r="G9" s="138">
        <v>-2.061476934762733E-3</v>
      </c>
    </row>
    <row r="10" spans="2:7" hidden="1" x14ac:dyDescent="0.25">
      <c r="B10" s="41" t="s">
        <v>55</v>
      </c>
      <c r="C10" s="160">
        <v>0</v>
      </c>
      <c r="D10" s="160">
        <v>0</v>
      </c>
      <c r="E10" s="165">
        <v>0</v>
      </c>
      <c r="F10" s="157">
        <v>0</v>
      </c>
      <c r="G10" s="138" t="s">
        <v>1637</v>
      </c>
    </row>
    <row r="11" spans="2:7" x14ac:dyDescent="0.25">
      <c r="B11" s="42" t="s">
        <v>56</v>
      </c>
      <c r="C11" s="160">
        <v>165.28714076358</v>
      </c>
      <c r="D11" s="160">
        <v>365.80288254620802</v>
      </c>
      <c r="E11" s="165">
        <v>48.407448831556287</v>
      </c>
      <c r="F11" s="157">
        <v>200.51574178262803</v>
      </c>
      <c r="G11" s="138">
        <v>121.3135763957812</v>
      </c>
    </row>
    <row r="12" spans="2:7" x14ac:dyDescent="0.25">
      <c r="B12" s="42" t="s">
        <v>57</v>
      </c>
      <c r="C12" s="166">
        <v>1.8087146599999999</v>
      </c>
      <c r="D12" s="166">
        <v>4.3128059800000003</v>
      </c>
      <c r="E12" s="187">
        <v>0.57072249771270744</v>
      </c>
      <c r="F12" s="11">
        <v>2.5040913200000006</v>
      </c>
      <c r="G12" s="108">
        <v>138.44590168799763</v>
      </c>
    </row>
    <row r="13" spans="2:7" x14ac:dyDescent="0.25">
      <c r="B13" s="36" t="s">
        <v>58</v>
      </c>
      <c r="C13" s="172">
        <v>537.44345650313903</v>
      </c>
      <c r="D13" s="172">
        <v>755.67478017504015</v>
      </c>
      <c r="E13" s="188">
        <v>99.999999999999986</v>
      </c>
      <c r="F13" s="189">
        <v>218.23132367190112</v>
      </c>
      <c r="G13" s="144">
        <v>40.605448076680887</v>
      </c>
    </row>
    <row r="14" spans="2:7" x14ac:dyDescent="0.25">
      <c r="B14" s="243" t="s">
        <v>187</v>
      </c>
      <c r="C14" s="243"/>
      <c r="D14" s="243"/>
      <c r="E14" s="243"/>
      <c r="F14" s="243"/>
      <c r="G14" s="243"/>
    </row>
  </sheetData>
  <mergeCells count="7">
    <mergeCell ref="B14:G14"/>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H29"/>
  <sheetViews>
    <sheetView showGridLines="0" topLeftCell="A7" zoomScaleNormal="100" workbookViewId="0">
      <selection activeCell="B32" sqref="B32"/>
    </sheetView>
  </sheetViews>
  <sheetFormatPr defaultRowHeight="15" x14ac:dyDescent="0.25"/>
  <cols>
    <col min="1" max="1" width="10.7109375" customWidth="1"/>
    <col min="2" max="2" width="17.85546875" customWidth="1"/>
    <col min="3" max="3" width="40.5703125" customWidth="1"/>
  </cols>
  <sheetData>
    <row r="1" spans="2:8" ht="14.45" customHeight="1" x14ac:dyDescent="0.25"/>
    <row r="2" spans="2:8" x14ac:dyDescent="0.25">
      <c r="B2" s="264" t="str">
        <f>Índice!A28</f>
        <v>Quadro 21 - Despesa Fiscal em IMT e IMI, por função</v>
      </c>
      <c r="C2" s="264"/>
      <c r="D2" s="264"/>
      <c r="E2" s="264"/>
      <c r="F2" s="264"/>
      <c r="G2" s="264"/>
      <c r="H2" s="264"/>
    </row>
    <row r="4" spans="2:8" x14ac:dyDescent="0.25">
      <c r="B4" s="265" t="s">
        <v>75</v>
      </c>
      <c r="C4" s="290"/>
      <c r="D4" s="268" t="s">
        <v>59</v>
      </c>
      <c r="E4" s="269"/>
      <c r="F4" s="275" t="s">
        <v>70</v>
      </c>
      <c r="G4" s="247" t="s">
        <v>4</v>
      </c>
      <c r="H4" s="248"/>
    </row>
    <row r="5" spans="2:8" x14ac:dyDescent="0.25">
      <c r="B5" s="266"/>
      <c r="C5" s="291"/>
      <c r="D5" s="251" t="s">
        <v>21</v>
      </c>
      <c r="E5" s="252"/>
      <c r="F5" s="246"/>
      <c r="G5" s="249"/>
      <c r="H5" s="250"/>
    </row>
    <row r="6" spans="2:8" x14ac:dyDescent="0.25">
      <c r="B6" s="267"/>
      <c r="C6" s="292"/>
      <c r="D6" s="3">
        <v>2024</v>
      </c>
      <c r="E6" s="3">
        <v>2025</v>
      </c>
      <c r="F6" s="4">
        <v>2025</v>
      </c>
      <c r="G6" s="135" t="s">
        <v>5</v>
      </c>
      <c r="H6" s="134" t="s">
        <v>6</v>
      </c>
    </row>
    <row r="7" spans="2:8" x14ac:dyDescent="0.25">
      <c r="B7" s="283" t="s">
        <v>61</v>
      </c>
      <c r="C7" s="284"/>
      <c r="D7" s="168">
        <v>3.0227937171439998</v>
      </c>
      <c r="E7" s="168">
        <v>3.4230731196609998</v>
      </c>
      <c r="F7" s="168">
        <v>0.45298409848485155</v>
      </c>
      <c r="G7" s="168">
        <v>0.400279402517</v>
      </c>
      <c r="H7" s="100">
        <v>13.242035017036907</v>
      </c>
    </row>
    <row r="8" spans="2:8" hidden="1" x14ac:dyDescent="0.25">
      <c r="B8" s="283" t="s">
        <v>31</v>
      </c>
      <c r="C8" s="284"/>
      <c r="D8" s="168">
        <v>0</v>
      </c>
      <c r="E8" s="168">
        <v>0</v>
      </c>
      <c r="F8" s="173">
        <v>0</v>
      </c>
      <c r="G8" s="38">
        <v>0</v>
      </c>
      <c r="H8" s="102" t="s">
        <v>1637</v>
      </c>
    </row>
    <row r="9" spans="2:8" x14ac:dyDescent="0.25">
      <c r="B9" s="283" t="s">
        <v>62</v>
      </c>
      <c r="C9" s="284"/>
      <c r="D9" s="168">
        <v>2.2425638700999999E-2</v>
      </c>
      <c r="E9" s="168">
        <v>1.1566264499999999E-3</v>
      </c>
      <c r="F9" s="173">
        <v>1.5305936257326323E-4</v>
      </c>
      <c r="G9" s="38">
        <v>-2.1269012250999999E-2</v>
      </c>
      <c r="H9" s="102">
        <v>-94.842392382124558</v>
      </c>
    </row>
    <row r="10" spans="2:8" x14ac:dyDescent="0.25">
      <c r="B10" s="299" t="s">
        <v>63</v>
      </c>
      <c r="C10" s="39" t="s">
        <v>34</v>
      </c>
      <c r="D10" s="168">
        <v>88.110178321513999</v>
      </c>
      <c r="E10" s="168">
        <v>89.04963819854099</v>
      </c>
      <c r="F10" s="173">
        <v>11.784168397712499</v>
      </c>
      <c r="G10" s="38">
        <v>0.93945987702699085</v>
      </c>
      <c r="H10" s="102">
        <v>1.0662330901191712</v>
      </c>
    </row>
    <row r="11" spans="2:8" x14ac:dyDescent="0.25">
      <c r="B11" s="300"/>
      <c r="C11" s="39" t="s">
        <v>35</v>
      </c>
      <c r="D11" s="168">
        <v>4.9297586799999999E-4</v>
      </c>
      <c r="E11" s="168">
        <v>0</v>
      </c>
      <c r="F11" s="173">
        <v>0</v>
      </c>
      <c r="G11" s="38">
        <v>-4.9297586799999999E-4</v>
      </c>
      <c r="H11" s="102">
        <v>-100</v>
      </c>
    </row>
    <row r="12" spans="2:8" x14ac:dyDescent="0.25">
      <c r="B12" s="300"/>
      <c r="C12" s="39" t="s">
        <v>76</v>
      </c>
      <c r="D12" s="168">
        <v>37.743620540000002</v>
      </c>
      <c r="E12" s="168">
        <v>63.418878210000003</v>
      </c>
      <c r="F12" s="173">
        <v>8.3923837933448731</v>
      </c>
      <c r="G12" s="38">
        <v>25.675257670000001</v>
      </c>
      <c r="H12" s="102">
        <v>68.025423376620239</v>
      </c>
    </row>
    <row r="13" spans="2:8" hidden="1" x14ac:dyDescent="0.25">
      <c r="B13" s="300"/>
      <c r="C13" s="39" t="s">
        <v>77</v>
      </c>
      <c r="D13" s="168">
        <v>1.18855462E-3</v>
      </c>
      <c r="E13" s="168">
        <v>1.18855462E-3</v>
      </c>
      <c r="F13" s="173">
        <v>1.5728449969366264E-4</v>
      </c>
      <c r="G13" s="38">
        <v>0</v>
      </c>
      <c r="H13" s="102">
        <v>0</v>
      </c>
    </row>
    <row r="14" spans="2:8" x14ac:dyDescent="0.25">
      <c r="B14" s="300"/>
      <c r="C14" s="39" t="s">
        <v>78</v>
      </c>
      <c r="D14" s="168">
        <v>3.3813090329999997E-2</v>
      </c>
      <c r="E14" s="168">
        <v>3.0660774719999999E-2</v>
      </c>
      <c r="F14" s="173">
        <v>4.0574194327352821E-3</v>
      </c>
      <c r="G14" s="38">
        <v>-3.1523156099999977E-3</v>
      </c>
      <c r="H14" s="102">
        <v>-9.3227669498258425</v>
      </c>
    </row>
    <row r="15" spans="2:8" x14ac:dyDescent="0.25">
      <c r="B15" s="300"/>
      <c r="C15" s="39" t="s">
        <v>85</v>
      </c>
      <c r="D15" s="168">
        <v>0.93947691677800005</v>
      </c>
      <c r="E15" s="168">
        <v>2.2546751187699998</v>
      </c>
      <c r="F15" s="173">
        <v>0.29836697620803393</v>
      </c>
      <c r="G15" s="38">
        <v>1.3151982019919997</v>
      </c>
      <c r="H15" s="102">
        <v>139.99260423582959</v>
      </c>
    </row>
    <row r="16" spans="2:8" x14ac:dyDescent="0.25">
      <c r="B16" s="300"/>
      <c r="C16" s="39" t="s">
        <v>79</v>
      </c>
      <c r="D16" s="168">
        <v>2.5795425526380003</v>
      </c>
      <c r="E16" s="168">
        <v>5.5474185335730004</v>
      </c>
      <c r="F16" s="173">
        <v>0.73410420855911618</v>
      </c>
      <c r="G16" s="38">
        <v>2.9678759809350002</v>
      </c>
      <c r="H16" s="102">
        <v>115.05435248198816</v>
      </c>
    </row>
    <row r="17" spans="2:8" x14ac:dyDescent="0.25">
      <c r="B17" s="300"/>
      <c r="C17" s="39" t="s">
        <v>80</v>
      </c>
      <c r="D17" s="168">
        <v>0.30255416768400001</v>
      </c>
      <c r="E17" s="168">
        <v>0.26047302091399999</v>
      </c>
      <c r="F17" s="173">
        <v>3.4469066956431003E-2</v>
      </c>
      <c r="G17" s="38">
        <v>-4.2081146770000022E-2</v>
      </c>
      <c r="H17" s="102">
        <v>-13.908632325948092</v>
      </c>
    </row>
    <row r="18" spans="2:8" x14ac:dyDescent="0.25">
      <c r="B18" s="300"/>
      <c r="C18" s="39" t="s">
        <v>81</v>
      </c>
      <c r="D18" s="168">
        <v>49.158844507938994</v>
      </c>
      <c r="E18" s="168">
        <v>37.902166770148995</v>
      </c>
      <c r="F18" s="173">
        <v>5.0156915277050125</v>
      </c>
      <c r="G18" s="38">
        <v>-11.25667773779</v>
      </c>
      <c r="H18" s="102">
        <v>-22.898580815853155</v>
      </c>
    </row>
    <row r="19" spans="2:8" x14ac:dyDescent="0.25">
      <c r="B19" s="301"/>
      <c r="C19" s="44" t="s">
        <v>82</v>
      </c>
      <c r="D19" s="175">
        <v>178.869711627371</v>
      </c>
      <c r="E19" s="175">
        <v>198.46509918128697</v>
      </c>
      <c r="F19" s="190">
        <v>26.259183970485964</v>
      </c>
      <c r="G19" s="8">
        <v>19.59538755391597</v>
      </c>
      <c r="H19" s="13">
        <v>10.955117764564811</v>
      </c>
    </row>
    <row r="20" spans="2:8" x14ac:dyDescent="0.25">
      <c r="B20" s="283" t="s">
        <v>64</v>
      </c>
      <c r="C20" s="284"/>
      <c r="D20" s="168">
        <v>1.0846329916E-2</v>
      </c>
      <c r="E20" s="168">
        <v>4.5824571292000002E-2</v>
      </c>
      <c r="F20" s="173">
        <v>2.0181453137339358E-3</v>
      </c>
      <c r="G20" s="38">
        <v>3.4978241376000002E-2</v>
      </c>
      <c r="H20" s="102">
        <v>322.48918894124483</v>
      </c>
    </row>
    <row r="21" spans="2:8" x14ac:dyDescent="0.25">
      <c r="B21" s="283" t="s">
        <v>84</v>
      </c>
      <c r="C21" s="284"/>
      <c r="D21" s="168">
        <v>231.778526778469</v>
      </c>
      <c r="E21" s="168">
        <v>431.477779478211</v>
      </c>
      <c r="F21" s="173">
        <v>57.098567901038422</v>
      </c>
      <c r="G21" s="38">
        <v>199.699252699742</v>
      </c>
      <c r="H21" s="102">
        <v>86.15951420323421</v>
      </c>
    </row>
    <row r="22" spans="2:8" x14ac:dyDescent="0.25">
      <c r="B22" s="283" t="s">
        <v>45</v>
      </c>
      <c r="C22" s="284"/>
      <c r="D22" s="168">
        <v>1.5278665E-4</v>
      </c>
      <c r="E22" s="168">
        <v>0</v>
      </c>
      <c r="F22" s="173">
        <v>0</v>
      </c>
      <c r="G22" s="38">
        <v>-1.5278665E-4</v>
      </c>
      <c r="H22" s="102">
        <v>-100</v>
      </c>
    </row>
    <row r="23" spans="2:8" x14ac:dyDescent="0.25">
      <c r="B23" s="283" t="s">
        <v>66</v>
      </c>
      <c r="C23" s="284"/>
      <c r="D23" s="168">
        <v>22.105200188077998</v>
      </c>
      <c r="E23" s="168">
        <v>22.306808673931002</v>
      </c>
      <c r="F23" s="173">
        <v>2.9519175501093016</v>
      </c>
      <c r="G23" s="38">
        <v>0.20160848585300428</v>
      </c>
      <c r="H23" s="102">
        <v>0.9120409864541188</v>
      </c>
    </row>
    <row r="24" spans="2:8" x14ac:dyDescent="0.25">
      <c r="B24" s="283" t="s">
        <v>47</v>
      </c>
      <c r="C24" s="284"/>
      <c r="D24" s="168">
        <v>6.5152674977270006</v>
      </c>
      <c r="E24" s="168">
        <v>5.9687225377579995</v>
      </c>
      <c r="F24" s="173">
        <v>0.78985645452419806</v>
      </c>
      <c r="G24" s="38">
        <v>-0.5465449599690011</v>
      </c>
      <c r="H24" s="102">
        <v>-8.3886802830378908</v>
      </c>
    </row>
    <row r="25" spans="2:8" x14ac:dyDescent="0.25">
      <c r="B25" s="283" t="s">
        <v>67</v>
      </c>
      <c r="C25" s="284"/>
      <c r="D25" s="168">
        <v>95.115479652809</v>
      </c>
      <c r="E25" s="168">
        <v>93.983263700176011</v>
      </c>
      <c r="F25" s="173">
        <v>12.437047790584289</v>
      </c>
      <c r="G25" s="38">
        <v>-1.1322159526329898</v>
      </c>
      <c r="H25" s="102">
        <v>-1.1903592945815025</v>
      </c>
    </row>
    <row r="26" spans="2:8" hidden="1" x14ac:dyDescent="0.25">
      <c r="B26" s="283" t="s">
        <v>68</v>
      </c>
      <c r="C26" s="284"/>
      <c r="D26" s="168">
        <v>7.8497054000000005E-5</v>
      </c>
      <c r="E26" s="168">
        <v>7.8497054000000005E-5</v>
      </c>
      <c r="F26" s="173">
        <v>1.4605720358766537E-5</v>
      </c>
      <c r="G26" s="38">
        <v>0</v>
      </c>
      <c r="H26" s="102">
        <v>0</v>
      </c>
    </row>
    <row r="27" spans="2:8" hidden="1" x14ac:dyDescent="0.25">
      <c r="B27" s="283" t="s">
        <v>69</v>
      </c>
      <c r="C27" s="284"/>
      <c r="D27" s="168">
        <v>0</v>
      </c>
      <c r="E27" s="168">
        <v>0</v>
      </c>
      <c r="F27" s="173">
        <v>0</v>
      </c>
      <c r="G27" s="38">
        <v>0</v>
      </c>
      <c r="H27" s="102" t="s">
        <v>1637</v>
      </c>
    </row>
    <row r="28" spans="2:8" x14ac:dyDescent="0.25">
      <c r="B28" s="285" t="s">
        <v>58</v>
      </c>
      <c r="C28" s="286"/>
      <c r="D28" s="162">
        <v>537.44048271391898</v>
      </c>
      <c r="E28" s="162">
        <v>755.67180638581999</v>
      </c>
      <c r="F28" s="162">
        <v>99.991743575623687</v>
      </c>
      <c r="G28" s="171">
        <v>218.23132367190101</v>
      </c>
      <c r="H28" s="109">
        <v>40.605672756524768</v>
      </c>
    </row>
    <row r="29" spans="2:8" ht="15" customHeight="1" x14ac:dyDescent="0.25">
      <c r="B29" s="282" t="s">
        <v>187</v>
      </c>
      <c r="C29" s="282"/>
      <c r="D29" s="282"/>
      <c r="E29" s="282"/>
      <c r="F29" s="282"/>
      <c r="G29" s="282"/>
      <c r="H29" s="282"/>
    </row>
  </sheetData>
  <mergeCells count="20">
    <mergeCell ref="B22:C22"/>
    <mergeCell ref="B23:C23"/>
    <mergeCell ref="B24:C24"/>
    <mergeCell ref="B25:C25"/>
    <mergeCell ref="B29:H29"/>
    <mergeCell ref="B26:C26"/>
    <mergeCell ref="B27:C27"/>
    <mergeCell ref="B28:C28"/>
    <mergeCell ref="B2:H2"/>
    <mergeCell ref="B4:C6"/>
    <mergeCell ref="D4:E4"/>
    <mergeCell ref="F4:F5"/>
    <mergeCell ref="G4:H5"/>
    <mergeCell ref="D5:E5"/>
    <mergeCell ref="B21:C21"/>
    <mergeCell ref="B7:C7"/>
    <mergeCell ref="B8:C8"/>
    <mergeCell ref="B9:C9"/>
    <mergeCell ref="B10:B19"/>
    <mergeCell ref="B20:C20"/>
  </mergeCell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23"/>
  <sheetViews>
    <sheetView showGridLines="0" topLeftCell="A10" zoomScaleNormal="100" workbookViewId="0">
      <selection activeCell="B23" sqref="B23:G23"/>
    </sheetView>
  </sheetViews>
  <sheetFormatPr defaultRowHeight="15" x14ac:dyDescent="0.25"/>
  <cols>
    <col min="1" max="1" width="10.7109375" customWidth="1"/>
    <col min="2" max="2" width="46.85546875" bestFit="1" customWidth="1"/>
  </cols>
  <sheetData>
    <row r="1" spans="2:7" ht="14.45" customHeight="1" x14ac:dyDescent="0.25"/>
    <row r="2" spans="2:7" x14ac:dyDescent="0.25">
      <c r="B2" s="264" t="str">
        <f>Índice!A29</f>
        <v>Quadro 22 - Desagravamentos Estruturais das Administrações Públicas, por imposto</v>
      </c>
      <c r="C2" s="264"/>
      <c r="D2" s="264"/>
      <c r="E2" s="264"/>
      <c r="F2" s="264"/>
      <c r="G2" s="264"/>
    </row>
    <row r="4" spans="2:7" x14ac:dyDescent="0.25">
      <c r="B4" s="253"/>
      <c r="C4" s="256" t="s">
        <v>59</v>
      </c>
      <c r="D4" s="257"/>
      <c r="E4" s="275" t="s">
        <v>91</v>
      </c>
      <c r="F4" s="247" t="s">
        <v>4</v>
      </c>
      <c r="G4" s="248"/>
    </row>
    <row r="5" spans="2:7" x14ac:dyDescent="0.25">
      <c r="B5" s="254"/>
      <c r="C5" s="251" t="s">
        <v>21</v>
      </c>
      <c r="D5" s="252"/>
      <c r="E5" s="246"/>
      <c r="F5" s="249"/>
      <c r="G5" s="250"/>
    </row>
    <row r="6" spans="2:7" x14ac:dyDescent="0.25">
      <c r="B6" s="260"/>
      <c r="C6" s="64">
        <v>2024</v>
      </c>
      <c r="D6" s="64">
        <v>2025</v>
      </c>
      <c r="E6" s="4">
        <v>2025</v>
      </c>
      <c r="F6" s="135" t="s">
        <v>5</v>
      </c>
      <c r="G6" s="134" t="s">
        <v>6</v>
      </c>
    </row>
    <row r="7" spans="2:7" x14ac:dyDescent="0.25">
      <c r="B7" s="130" t="s">
        <v>7</v>
      </c>
      <c r="C7" s="152">
        <v>4337.9110747499999</v>
      </c>
      <c r="D7" s="8">
        <v>4456.7931362099998</v>
      </c>
      <c r="E7" s="8">
        <v>78.767243770147886</v>
      </c>
      <c r="F7" s="8">
        <v>118.88206145999993</v>
      </c>
      <c r="G7" s="13">
        <v>2.7405370790559895</v>
      </c>
    </row>
    <row r="8" spans="2:7" x14ac:dyDescent="0.25">
      <c r="B8" s="131" t="s">
        <v>8</v>
      </c>
      <c r="C8" s="153">
        <v>3917.1782849299998</v>
      </c>
      <c r="D8" s="191">
        <v>4039.3397186299999</v>
      </c>
      <c r="E8" s="153">
        <v>71.389370465225483</v>
      </c>
      <c r="F8" s="153">
        <v>122.16143370000009</v>
      </c>
      <c r="G8" s="14">
        <v>3.1186079574160388</v>
      </c>
    </row>
    <row r="9" spans="2:7" x14ac:dyDescent="0.25">
      <c r="B9" s="132" t="s">
        <v>9</v>
      </c>
      <c r="C9" s="51">
        <v>420.73278982000005</v>
      </c>
      <c r="D9" s="192">
        <v>417.45341758000001</v>
      </c>
      <c r="E9" s="154">
        <v>7.3778733049224137</v>
      </c>
      <c r="F9" s="51">
        <v>-3.2793722400000433</v>
      </c>
      <c r="G9" s="136">
        <v>-0.77944299074075984</v>
      </c>
    </row>
    <row r="10" spans="2:7" x14ac:dyDescent="0.25">
      <c r="B10" s="130" t="s">
        <v>10</v>
      </c>
      <c r="C10" s="152">
        <v>820.30037140894433</v>
      </c>
      <c r="D10" s="8">
        <v>993.38041461455714</v>
      </c>
      <c r="E10" s="193">
        <v>17.556533337550118</v>
      </c>
      <c r="F10" s="152">
        <v>173.08004320561281</v>
      </c>
      <c r="G10" s="7">
        <v>21.099593421898771</v>
      </c>
    </row>
    <row r="11" spans="2:7" x14ac:dyDescent="0.25">
      <c r="B11" s="133" t="s">
        <v>11</v>
      </c>
      <c r="C11" s="153">
        <v>86.805001160000018</v>
      </c>
      <c r="D11" s="194">
        <v>74.215487799999991</v>
      </c>
      <c r="E11" s="153">
        <v>1.3116492599955372</v>
      </c>
      <c r="F11" s="153">
        <v>-12.589513360000026</v>
      </c>
      <c r="G11" s="14">
        <v>-14.503212017467618</v>
      </c>
    </row>
    <row r="12" spans="2:7" x14ac:dyDescent="0.25">
      <c r="B12" s="131" t="s">
        <v>12</v>
      </c>
      <c r="C12" s="154">
        <v>21.79689355</v>
      </c>
      <c r="D12" s="195">
        <v>22.733232769999997</v>
      </c>
      <c r="E12" s="154">
        <v>0.40177635186380595</v>
      </c>
      <c r="F12" s="154">
        <v>0.93633921999999714</v>
      </c>
      <c r="G12" s="10">
        <v>4.2957461706739268</v>
      </c>
    </row>
    <row r="13" spans="2:7" x14ac:dyDescent="0.25">
      <c r="B13" s="131" t="s">
        <v>13</v>
      </c>
      <c r="C13" s="154">
        <v>469.07570600000003</v>
      </c>
      <c r="D13" s="195">
        <v>642.80414199999996</v>
      </c>
      <c r="E13" s="154">
        <v>11.36061490895929</v>
      </c>
      <c r="F13" s="154">
        <v>173.72843599999993</v>
      </c>
      <c r="G13" s="10">
        <v>37.036332041463673</v>
      </c>
    </row>
    <row r="14" spans="2:7" x14ac:dyDescent="0.25">
      <c r="B14" s="131" t="s">
        <v>14</v>
      </c>
      <c r="C14" s="154">
        <v>174.53259300000005</v>
      </c>
      <c r="D14" s="195">
        <v>185.81266199999999</v>
      </c>
      <c r="E14" s="154">
        <v>3.2839646795409316</v>
      </c>
      <c r="F14" s="154">
        <v>11.280068999999941</v>
      </c>
      <c r="G14" s="10">
        <v>6.4630157646256583</v>
      </c>
    </row>
    <row r="15" spans="2:7" x14ac:dyDescent="0.25">
      <c r="B15" s="131" t="s">
        <v>15</v>
      </c>
      <c r="C15" s="154">
        <v>0.91857599999999995</v>
      </c>
      <c r="D15" s="195">
        <v>0.71575800000000001</v>
      </c>
      <c r="E15" s="154">
        <v>1.26499667234672E-2</v>
      </c>
      <c r="F15" s="154">
        <v>-0.20281799999999994</v>
      </c>
      <c r="G15" s="10">
        <v>-22.079610179233942</v>
      </c>
    </row>
    <row r="16" spans="2:7" x14ac:dyDescent="0.25">
      <c r="B16" s="131" t="s">
        <v>16</v>
      </c>
      <c r="C16" s="154">
        <v>59.004907699014304</v>
      </c>
      <c r="D16" s="195">
        <v>61.21568397221823</v>
      </c>
      <c r="E16" s="154">
        <v>1.0818969053826084</v>
      </c>
      <c r="F16" s="154">
        <v>2.2107762732039262</v>
      </c>
      <c r="G16" s="10">
        <v>3.7467667680816623</v>
      </c>
    </row>
    <row r="17" spans="2:7" x14ac:dyDescent="0.25">
      <c r="B17" s="132" t="s">
        <v>17</v>
      </c>
      <c r="C17" s="51">
        <v>8.166693999929997</v>
      </c>
      <c r="D17" s="192">
        <v>5.883448072338834</v>
      </c>
      <c r="E17" s="154">
        <v>0.10398126508447476</v>
      </c>
      <c r="F17" s="51">
        <v>-2.283245927591163</v>
      </c>
      <c r="G17" s="136">
        <v>-27.958019825534475</v>
      </c>
    </row>
    <row r="18" spans="2:7" x14ac:dyDescent="0.25">
      <c r="B18" s="130" t="s">
        <v>18</v>
      </c>
      <c r="C18" s="152">
        <v>175.93250829803998</v>
      </c>
      <c r="D18" s="8">
        <v>208.00734124200898</v>
      </c>
      <c r="E18" s="193">
        <v>3.6762228923020071</v>
      </c>
      <c r="F18" s="152">
        <v>32.074832943969</v>
      </c>
      <c r="G18" s="7">
        <v>18.231328169113777</v>
      </c>
    </row>
    <row r="19" spans="2:7" x14ac:dyDescent="0.25">
      <c r="B19" s="131" t="s">
        <v>17</v>
      </c>
      <c r="C19" s="153">
        <v>0</v>
      </c>
      <c r="D19" s="191">
        <v>0</v>
      </c>
      <c r="E19" s="153">
        <v>0</v>
      </c>
      <c r="F19" s="174">
        <v>0</v>
      </c>
      <c r="G19" s="101" t="s">
        <v>1637</v>
      </c>
    </row>
    <row r="20" spans="2:7" x14ac:dyDescent="0.25">
      <c r="B20" s="131" t="s">
        <v>19</v>
      </c>
      <c r="C20" s="153">
        <v>22.59078435</v>
      </c>
      <c r="D20" s="191">
        <v>54.649125900000001</v>
      </c>
      <c r="E20" s="153">
        <v>0.96584267881262864</v>
      </c>
      <c r="F20" s="153">
        <v>32.058341550000002</v>
      </c>
      <c r="G20" s="14">
        <v>141.90893531326194</v>
      </c>
    </row>
    <row r="21" spans="2:7" x14ac:dyDescent="0.25">
      <c r="B21" s="131" t="s">
        <v>20</v>
      </c>
      <c r="C21" s="51">
        <v>153.34172394803997</v>
      </c>
      <c r="D21" s="192">
        <v>153.35821534200898</v>
      </c>
      <c r="E21" s="154">
        <v>2.7103802134893784</v>
      </c>
      <c r="F21" s="51">
        <v>1.649139396900523E-2</v>
      </c>
      <c r="G21" s="136">
        <v>1.075466842579216E-2</v>
      </c>
    </row>
    <row r="22" spans="2:7" x14ac:dyDescent="0.25">
      <c r="B22" s="222" t="s">
        <v>58</v>
      </c>
      <c r="C22" s="227">
        <v>5334.1439544569848</v>
      </c>
      <c r="D22" s="227">
        <v>5658.1808920665653</v>
      </c>
      <c r="E22" s="227">
        <v>100.00000000000001</v>
      </c>
      <c r="F22" s="227">
        <v>324.03693760958049</v>
      </c>
      <c r="G22" s="233">
        <v>6.0747692671254017</v>
      </c>
    </row>
    <row r="23" spans="2:7" ht="60.75" customHeight="1" x14ac:dyDescent="0.25">
      <c r="B23" s="270" t="s">
        <v>193</v>
      </c>
      <c r="C23" s="270"/>
      <c r="D23" s="270"/>
      <c r="E23" s="270"/>
      <c r="F23" s="270"/>
      <c r="G23" s="270"/>
    </row>
  </sheetData>
  <mergeCells count="7">
    <mergeCell ref="B23:G23"/>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4"/>
  <sheetViews>
    <sheetView showGridLines="0" zoomScaleNormal="100" workbookViewId="0">
      <selection activeCell="B14" sqref="B14:G14"/>
    </sheetView>
  </sheetViews>
  <sheetFormatPr defaultRowHeight="15" x14ac:dyDescent="0.25"/>
  <cols>
    <col min="1" max="1" width="10.7109375" customWidth="1"/>
    <col min="2" max="2" width="29.85546875" customWidth="1"/>
  </cols>
  <sheetData>
    <row r="1" spans="2:7" ht="14.45" customHeight="1" x14ac:dyDescent="0.25"/>
    <row r="2" spans="2:7" x14ac:dyDescent="0.25">
      <c r="B2" s="264" t="str">
        <f>Índice!A30</f>
        <v>Quadro 23 - Desagravamentos Estruturais das Administrações Públicas, por tipo</v>
      </c>
      <c r="C2" s="264"/>
      <c r="D2" s="264"/>
      <c r="E2" s="264"/>
      <c r="F2" s="264"/>
      <c r="G2" s="264"/>
    </row>
    <row r="4" spans="2:7" x14ac:dyDescent="0.25">
      <c r="B4" s="272"/>
      <c r="C4" s="256" t="s">
        <v>59</v>
      </c>
      <c r="D4" s="257"/>
      <c r="E4" s="275" t="s">
        <v>88</v>
      </c>
      <c r="F4" s="247" t="s">
        <v>4</v>
      </c>
      <c r="G4" s="248"/>
    </row>
    <row r="5" spans="2:7" x14ac:dyDescent="0.25">
      <c r="B5" s="273"/>
      <c r="C5" s="251" t="s">
        <v>21</v>
      </c>
      <c r="D5" s="252"/>
      <c r="E5" s="246"/>
      <c r="F5" s="249"/>
      <c r="G5" s="250"/>
    </row>
    <row r="6" spans="2:7" x14ac:dyDescent="0.25">
      <c r="B6" s="274"/>
      <c r="C6" s="60">
        <v>2024</v>
      </c>
      <c r="D6" s="60">
        <v>2025</v>
      </c>
      <c r="E6" s="4">
        <v>2025</v>
      </c>
      <c r="F6" s="135" t="s">
        <v>5</v>
      </c>
      <c r="G6" s="134" t="s">
        <v>6</v>
      </c>
    </row>
    <row r="7" spans="2:7" x14ac:dyDescent="0.25">
      <c r="B7" s="45" t="s">
        <v>52</v>
      </c>
      <c r="C7" s="10">
        <v>1367.7195122069843</v>
      </c>
      <c r="D7" s="138">
        <v>1573.9039968865659</v>
      </c>
      <c r="E7" s="138">
        <v>27.816431233108226</v>
      </c>
      <c r="F7" s="138">
        <v>206.1844846795816</v>
      </c>
      <c r="G7" s="138">
        <v>15.075056167538145</v>
      </c>
    </row>
    <row r="8" spans="2:7" x14ac:dyDescent="0.25">
      <c r="B8" s="45" t="s">
        <v>53</v>
      </c>
      <c r="C8" s="10">
        <v>65.371733090000006</v>
      </c>
      <c r="D8" s="139">
        <v>62.092360849999999</v>
      </c>
      <c r="E8" s="140">
        <v>1.0973908758742723</v>
      </c>
      <c r="F8" s="138">
        <v>-3.2793722400000078</v>
      </c>
      <c r="G8" s="10">
        <v>-5.0164988520117078</v>
      </c>
    </row>
    <row r="9" spans="2:7" x14ac:dyDescent="0.25">
      <c r="B9" s="45" t="s">
        <v>54</v>
      </c>
      <c r="C9" s="10">
        <v>3900.8908124</v>
      </c>
      <c r="D9" s="139">
        <v>4022.0912852199999</v>
      </c>
      <c r="E9" s="141">
        <v>71.084529850564579</v>
      </c>
      <c r="F9" s="140">
        <v>121.20047281999996</v>
      </c>
      <c r="G9" s="10">
        <v>3.1069947519354453</v>
      </c>
    </row>
    <row r="10" spans="2:7" hidden="1" x14ac:dyDescent="0.25">
      <c r="B10" s="45" t="s">
        <v>55</v>
      </c>
      <c r="C10" s="10">
        <v>0</v>
      </c>
      <c r="D10" s="138">
        <v>0</v>
      </c>
      <c r="E10" s="10">
        <v>0</v>
      </c>
      <c r="F10" s="138">
        <v>0</v>
      </c>
      <c r="G10" s="138" t="s">
        <v>1637</v>
      </c>
    </row>
    <row r="11" spans="2:7" x14ac:dyDescent="0.25">
      <c r="B11" s="45" t="s">
        <v>56</v>
      </c>
      <c r="C11" s="10">
        <v>0.16189676</v>
      </c>
      <c r="D11" s="138">
        <v>9.3249109999999996E-2</v>
      </c>
      <c r="E11" s="10">
        <v>1.6480404529085699E-3</v>
      </c>
      <c r="F11" s="10">
        <v>-6.8647650000000004E-2</v>
      </c>
      <c r="G11" s="10">
        <v>-42.402114779814006</v>
      </c>
    </row>
    <row r="12" spans="2:7" hidden="1" x14ac:dyDescent="0.25">
      <c r="B12" s="45" t="s">
        <v>92</v>
      </c>
      <c r="C12" s="10">
        <v>0</v>
      </c>
      <c r="D12" s="138">
        <v>0</v>
      </c>
      <c r="E12" s="138">
        <v>0</v>
      </c>
      <c r="F12" s="138">
        <v>0</v>
      </c>
      <c r="G12" s="138" t="s">
        <v>1637</v>
      </c>
    </row>
    <row r="13" spans="2:7" x14ac:dyDescent="0.25">
      <c r="B13" s="222" t="s">
        <v>58</v>
      </c>
      <c r="C13" s="228">
        <v>5334.1439544569839</v>
      </c>
      <c r="D13" s="228">
        <v>5658.1808920665662</v>
      </c>
      <c r="E13" s="228">
        <v>99.999999999999986</v>
      </c>
      <c r="F13" s="228">
        <v>324.03693760958231</v>
      </c>
      <c r="G13" s="233">
        <v>6.0747692671254363</v>
      </c>
    </row>
    <row r="14" spans="2:7" ht="73.5" customHeight="1" x14ac:dyDescent="0.25">
      <c r="B14" s="281" t="s">
        <v>193</v>
      </c>
      <c r="C14" s="281"/>
      <c r="D14" s="281"/>
      <c r="E14" s="281"/>
      <c r="F14" s="281"/>
      <c r="G14" s="281"/>
    </row>
  </sheetData>
  <mergeCells count="7">
    <mergeCell ref="B14:G14"/>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K7"/>
  <sheetViews>
    <sheetView showGridLines="0" zoomScaleNormal="100" workbookViewId="0">
      <selection activeCell="B7" sqref="B7:K7"/>
    </sheetView>
  </sheetViews>
  <sheetFormatPr defaultRowHeight="15" x14ac:dyDescent="0.25"/>
  <cols>
    <col min="1" max="1" width="10.7109375" customWidth="1"/>
    <col min="2" max="2" width="10" customWidth="1"/>
    <col min="3" max="4" width="11.7109375" customWidth="1"/>
    <col min="5" max="5" width="11.42578125" customWidth="1"/>
    <col min="6" max="6" width="11.5703125" customWidth="1"/>
    <col min="7" max="7" width="12.85546875" customWidth="1"/>
    <col min="8" max="8" width="13.42578125" customWidth="1"/>
    <col min="9" max="10" width="10.85546875" customWidth="1"/>
    <col min="11" max="11" width="9.5703125" customWidth="1"/>
  </cols>
  <sheetData>
    <row r="1" spans="2:11" ht="14.45" customHeight="1" x14ac:dyDescent="0.25"/>
    <row r="2" spans="2:11" x14ac:dyDescent="0.25">
      <c r="B2" s="264" t="str">
        <f>Índice!A31</f>
        <v>Quadro 24 - Entidades instaladas no Centro Internacional de Negócios da Madeira -Dados referentes a 2024</v>
      </c>
      <c r="C2" s="264"/>
      <c r="D2" s="264"/>
      <c r="E2" s="264"/>
      <c r="F2" s="264"/>
      <c r="G2" s="264"/>
      <c r="H2" s="264"/>
      <c r="I2" s="264"/>
      <c r="J2" s="264"/>
      <c r="K2" s="264"/>
    </row>
    <row r="4" spans="2:11" ht="33.75" customHeight="1" x14ac:dyDescent="0.25">
      <c r="B4" s="303" t="s">
        <v>146</v>
      </c>
      <c r="C4" s="305" t="s">
        <v>147</v>
      </c>
      <c r="D4" s="306"/>
      <c r="E4" s="307"/>
      <c r="F4" s="308" t="s">
        <v>151</v>
      </c>
      <c r="G4" s="308" t="s">
        <v>152</v>
      </c>
      <c r="H4" s="310" t="s">
        <v>153</v>
      </c>
      <c r="I4" s="312" t="s">
        <v>154</v>
      </c>
      <c r="J4" s="313"/>
      <c r="K4" s="314" t="s">
        <v>157</v>
      </c>
    </row>
    <row r="5" spans="2:11" ht="42.75" customHeight="1" x14ac:dyDescent="0.25">
      <c r="B5" s="304"/>
      <c r="C5" s="200" t="s">
        <v>148</v>
      </c>
      <c r="D5" s="200" t="s">
        <v>149</v>
      </c>
      <c r="E5" s="200" t="s">
        <v>150</v>
      </c>
      <c r="F5" s="309"/>
      <c r="G5" s="309"/>
      <c r="H5" s="311"/>
      <c r="I5" s="200" t="s">
        <v>155</v>
      </c>
      <c r="J5" s="201" t="s">
        <v>156</v>
      </c>
      <c r="K5" s="315"/>
    </row>
    <row r="6" spans="2:11" x14ac:dyDescent="0.25">
      <c r="B6" s="151">
        <v>1492</v>
      </c>
      <c r="C6" s="151">
        <v>1349</v>
      </c>
      <c r="D6" s="151">
        <v>1386</v>
      </c>
      <c r="E6" s="151">
        <v>1456</v>
      </c>
      <c r="F6" s="151">
        <v>1383</v>
      </c>
      <c r="G6" s="151">
        <v>940</v>
      </c>
      <c r="H6" s="151">
        <v>4357</v>
      </c>
      <c r="I6" s="151">
        <v>711</v>
      </c>
      <c r="J6" s="151">
        <v>101</v>
      </c>
      <c r="K6" s="151">
        <v>1308</v>
      </c>
    </row>
    <row r="7" spans="2:11" ht="62.25" customHeight="1" x14ac:dyDescent="0.25">
      <c r="B7" s="244" t="s">
        <v>194</v>
      </c>
      <c r="C7" s="244"/>
      <c r="D7" s="244"/>
      <c r="E7" s="244"/>
      <c r="F7" s="244"/>
      <c r="G7" s="244"/>
      <c r="H7" s="244"/>
      <c r="I7" s="244"/>
      <c r="J7" s="244"/>
      <c r="K7" s="244"/>
    </row>
  </sheetData>
  <mergeCells count="9">
    <mergeCell ref="B7:K7"/>
    <mergeCell ref="B2:K2"/>
    <mergeCell ref="B4:B5"/>
    <mergeCell ref="C4:E4"/>
    <mergeCell ref="F4:F5"/>
    <mergeCell ref="G4:G5"/>
    <mergeCell ref="H4:H5"/>
    <mergeCell ref="I4:J4"/>
    <mergeCell ref="K4:K5"/>
  </mergeCells>
  <printOptions horizontalCentered="1"/>
  <pageMargins left="0.39370078740157483" right="0.39370078740157483" top="0.74803149606299213" bottom="0.74803149606299213" header="0.31496062992125984" footer="0.31496062992125984"/>
  <pageSetup paperSize="9" scale="8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Q7"/>
  <sheetViews>
    <sheetView showGridLines="0" zoomScale="130" zoomScaleNormal="130" workbookViewId="0">
      <selection activeCell="B7" sqref="B7:P7"/>
    </sheetView>
  </sheetViews>
  <sheetFormatPr defaultRowHeight="15" x14ac:dyDescent="0.25"/>
  <cols>
    <col min="1" max="1" width="10.7109375" customWidth="1"/>
    <col min="2" max="2" width="10.42578125" customWidth="1"/>
    <col min="3" max="8" width="8.85546875" customWidth="1"/>
    <col min="9" max="16" width="7.85546875" customWidth="1"/>
  </cols>
  <sheetData>
    <row r="1" spans="2:17" ht="14.45" customHeight="1" x14ac:dyDescent="0.25"/>
    <row r="2" spans="2:17" x14ac:dyDescent="0.25">
      <c r="B2" s="318" t="str">
        <f>Índice!A32</f>
        <v>Quadro 25 - Impostos liquidados por entidades instaladas no Centro Internacional de Negócios da Madeira e imputáveis à RAM no ano de 2024 (milhões de euros)</v>
      </c>
      <c r="C2" s="318"/>
      <c r="D2" s="318"/>
      <c r="E2" s="318"/>
      <c r="F2" s="318"/>
      <c r="G2" s="318"/>
      <c r="H2" s="318"/>
      <c r="I2" s="318"/>
      <c r="J2" s="318"/>
      <c r="K2" s="318"/>
      <c r="L2" s="318"/>
      <c r="M2" s="318"/>
      <c r="N2" s="318"/>
      <c r="O2" s="318"/>
      <c r="P2" s="318"/>
      <c r="Q2" s="318"/>
    </row>
    <row r="4" spans="2:17" ht="15" customHeight="1" x14ac:dyDescent="0.25">
      <c r="B4" s="321" t="s">
        <v>158</v>
      </c>
      <c r="C4" s="322"/>
      <c r="D4" s="323"/>
      <c r="E4" s="196" t="s">
        <v>159</v>
      </c>
      <c r="F4" s="324" t="s">
        <v>160</v>
      </c>
      <c r="G4" s="322"/>
      <c r="H4" s="323"/>
      <c r="I4" s="316" t="s">
        <v>167</v>
      </c>
      <c r="J4" s="316" t="s">
        <v>168</v>
      </c>
      <c r="K4" s="319" t="s">
        <v>169</v>
      </c>
      <c r="L4" s="319" t="s">
        <v>170</v>
      </c>
      <c r="M4" s="319" t="s">
        <v>171</v>
      </c>
      <c r="N4" s="319" t="s">
        <v>172</v>
      </c>
      <c r="O4" s="319" t="s">
        <v>173</v>
      </c>
      <c r="P4" s="316" t="s">
        <v>174</v>
      </c>
    </row>
    <row r="5" spans="2:17" ht="36" x14ac:dyDescent="0.25">
      <c r="B5" s="198" t="s">
        <v>175</v>
      </c>
      <c r="C5" s="128" t="s">
        <v>161</v>
      </c>
      <c r="D5" s="128" t="s">
        <v>162</v>
      </c>
      <c r="E5" s="128" t="s">
        <v>163</v>
      </c>
      <c r="F5" s="129" t="s">
        <v>164</v>
      </c>
      <c r="G5" s="129" t="s">
        <v>166</v>
      </c>
      <c r="H5" s="197" t="s">
        <v>165</v>
      </c>
      <c r="I5" s="317"/>
      <c r="J5" s="317"/>
      <c r="K5" s="320"/>
      <c r="L5" s="320"/>
      <c r="M5" s="320"/>
      <c r="N5" s="320"/>
      <c r="O5" s="320"/>
      <c r="P5" s="317"/>
    </row>
    <row r="6" spans="2:17" x14ac:dyDescent="0.25">
      <c r="B6" s="199">
        <v>2.9</v>
      </c>
      <c r="C6" s="199">
        <v>366.8</v>
      </c>
      <c r="D6" s="199">
        <v>288.60000000000002</v>
      </c>
      <c r="E6" s="199">
        <v>11.4</v>
      </c>
      <c r="F6" s="199">
        <v>60.4</v>
      </c>
      <c r="G6" s="199">
        <v>57.8</v>
      </c>
      <c r="H6" s="199">
        <v>27.4</v>
      </c>
      <c r="I6" s="199">
        <v>1.7</v>
      </c>
      <c r="J6" s="199">
        <v>0.2</v>
      </c>
      <c r="K6" s="199">
        <v>1</v>
      </c>
      <c r="L6" s="199">
        <v>0.2</v>
      </c>
      <c r="M6" s="199">
        <v>0</v>
      </c>
      <c r="N6" s="199">
        <v>0.3</v>
      </c>
      <c r="O6" s="199">
        <v>8.3000000000000007</v>
      </c>
      <c r="P6" s="199">
        <v>0</v>
      </c>
    </row>
    <row r="7" spans="2:17" ht="114.6" customHeight="1" x14ac:dyDescent="0.25">
      <c r="B7" s="244" t="s">
        <v>195</v>
      </c>
      <c r="C7" s="244"/>
      <c r="D7" s="244"/>
      <c r="E7" s="244"/>
      <c r="F7" s="244"/>
      <c r="G7" s="244"/>
      <c r="H7" s="244"/>
      <c r="I7" s="244"/>
      <c r="J7" s="244"/>
      <c r="K7" s="244"/>
      <c r="L7" s="244"/>
      <c r="M7" s="244"/>
      <c r="N7" s="244"/>
      <c r="O7" s="244"/>
      <c r="P7" s="244"/>
    </row>
  </sheetData>
  <mergeCells count="12">
    <mergeCell ref="B7:P7"/>
    <mergeCell ref="P4:P5"/>
    <mergeCell ref="B2:Q2"/>
    <mergeCell ref="K4:K5"/>
    <mergeCell ref="B4:D4"/>
    <mergeCell ref="F4:H4"/>
    <mergeCell ref="I4:I5"/>
    <mergeCell ref="J4:J5"/>
    <mergeCell ref="L4:L5"/>
    <mergeCell ref="M4:M5"/>
    <mergeCell ref="N4:N5"/>
    <mergeCell ref="O4:O5"/>
  </mergeCells>
  <printOptions horizontalCentered="1"/>
  <pageMargins left="0.39370078740157483" right="0.39370078740157483" top="0.74803149606299213" bottom="0.74803149606299213" header="0.31496062992125984" footer="0.31496062992125984"/>
  <pageSetup paperSize="9" scale="7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G50"/>
  <sheetViews>
    <sheetView showGridLines="0" zoomScaleNormal="100" workbookViewId="0">
      <pane ySplit="3" topLeftCell="A19" activePane="bottomLeft" state="frozen"/>
      <selection pane="bottomLeft" activeCell="A22" sqref="A22:XFD22"/>
    </sheetView>
  </sheetViews>
  <sheetFormatPr defaultRowHeight="15" x14ac:dyDescent="0.25"/>
  <cols>
    <col min="2" max="2" width="51" bestFit="1" customWidth="1"/>
  </cols>
  <sheetData>
    <row r="1" spans="2:7" ht="14.45" customHeight="1" x14ac:dyDescent="0.25"/>
    <row r="2" spans="2:7" x14ac:dyDescent="0.25">
      <c r="B2" s="326" t="str">
        <f>Índice!A35</f>
        <v>Anexo I. Decomposição da Despesa Fiscal por Subsetores</v>
      </c>
      <c r="C2" s="326"/>
      <c r="D2" s="326"/>
      <c r="E2" s="326"/>
      <c r="F2" s="326"/>
      <c r="G2" s="326"/>
    </row>
    <row r="3" spans="2:7" x14ac:dyDescent="0.25">
      <c r="B3" s="80"/>
      <c r="C3" s="80"/>
      <c r="D3" s="80"/>
      <c r="E3" s="80"/>
      <c r="F3" s="80"/>
      <c r="G3" s="80"/>
    </row>
    <row r="4" spans="2:7" x14ac:dyDescent="0.25">
      <c r="B4" s="80"/>
      <c r="C4" s="80"/>
      <c r="D4" s="80"/>
      <c r="E4" s="80"/>
      <c r="F4" s="80"/>
      <c r="G4" s="80"/>
    </row>
    <row r="5" spans="2:7" x14ac:dyDescent="0.25">
      <c r="B5" s="325" t="s">
        <v>108</v>
      </c>
      <c r="C5" s="325"/>
      <c r="D5" s="325"/>
    </row>
    <row r="6" spans="2:7" x14ac:dyDescent="0.25">
      <c r="B6" s="272" t="s">
        <v>1</v>
      </c>
      <c r="C6" s="256" t="s">
        <v>59</v>
      </c>
      <c r="D6" s="257"/>
      <c r="E6" s="245" t="s">
        <v>3</v>
      </c>
      <c r="F6" s="247" t="s">
        <v>4</v>
      </c>
      <c r="G6" s="248"/>
    </row>
    <row r="7" spans="2:7" x14ac:dyDescent="0.25">
      <c r="B7" s="273"/>
      <c r="C7" s="251" t="s">
        <v>21</v>
      </c>
      <c r="D7" s="252"/>
      <c r="E7" s="246"/>
      <c r="F7" s="249"/>
      <c r="G7" s="250"/>
    </row>
    <row r="8" spans="2:7" x14ac:dyDescent="0.25">
      <c r="B8" s="274"/>
      <c r="C8" s="3">
        <v>2024</v>
      </c>
      <c r="D8" s="3">
        <v>2025</v>
      </c>
      <c r="E8" s="4">
        <v>2025</v>
      </c>
      <c r="F8" s="5" t="s">
        <v>5</v>
      </c>
      <c r="G8" s="5" t="s">
        <v>6</v>
      </c>
    </row>
    <row r="9" spans="2:7" x14ac:dyDescent="0.25">
      <c r="B9" s="6" t="s">
        <v>7</v>
      </c>
      <c r="C9" s="81">
        <v>4896.9878733000005</v>
      </c>
      <c r="D9" s="81">
        <v>5311.1561846700006</v>
      </c>
      <c r="E9" s="81">
        <v>25.16505203630993</v>
      </c>
      <c r="F9" s="81">
        <v>414.16831137000008</v>
      </c>
      <c r="G9" s="81">
        <v>9.9202658551208316</v>
      </c>
    </row>
    <row r="10" spans="2:7" x14ac:dyDescent="0.25">
      <c r="B10" s="9" t="s">
        <v>8</v>
      </c>
      <c r="C10" s="52">
        <v>3150.6145037000006</v>
      </c>
      <c r="D10" s="52">
        <v>3497.6127551200007</v>
      </c>
      <c r="E10" s="32">
        <v>16.572212137068789</v>
      </c>
      <c r="F10" s="56">
        <v>346.99825142000009</v>
      </c>
      <c r="G10" s="56">
        <v>25.277065074834649</v>
      </c>
    </row>
    <row r="11" spans="2:7" x14ac:dyDescent="0.25">
      <c r="B11" s="9" t="s">
        <v>9</v>
      </c>
      <c r="C11" s="35">
        <v>1746.3733696000002</v>
      </c>
      <c r="D11" s="35">
        <v>1813.5434295500004</v>
      </c>
      <c r="E11" s="33">
        <v>8.5928398992411399</v>
      </c>
      <c r="F11" s="83">
        <v>67.170059950000223</v>
      </c>
      <c r="G11" s="84">
        <v>-9.9862839425648016</v>
      </c>
    </row>
    <row r="12" spans="2:7" x14ac:dyDescent="0.25">
      <c r="B12" s="12" t="s">
        <v>10</v>
      </c>
      <c r="C12" s="81">
        <v>14045.34934136332</v>
      </c>
      <c r="D12" s="81">
        <v>15794.129737277175</v>
      </c>
      <c r="E12" s="82">
        <v>74.83494796369007</v>
      </c>
      <c r="F12" s="85">
        <v>1748.7803959138546</v>
      </c>
      <c r="G12" s="86">
        <v>5.6358479708593601</v>
      </c>
    </row>
    <row r="13" spans="2:7" x14ac:dyDescent="0.25">
      <c r="B13" s="9" t="s">
        <v>11</v>
      </c>
      <c r="C13" s="29">
        <v>459.81164426000004</v>
      </c>
      <c r="D13" s="29">
        <v>459.39207557999998</v>
      </c>
      <c r="E13" s="53">
        <v>2.176668334553491</v>
      </c>
      <c r="F13" s="87">
        <v>-0.41956868000005443</v>
      </c>
      <c r="G13" s="56">
        <v>26.537046708180906</v>
      </c>
    </row>
    <row r="14" spans="2:7" x14ac:dyDescent="0.25">
      <c r="B14" s="9" t="s">
        <v>12</v>
      </c>
      <c r="C14" s="29">
        <v>11482.03698519</v>
      </c>
      <c r="D14" s="29">
        <v>13003.852383740001</v>
      </c>
      <c r="E14" s="32">
        <v>61.614196708026704</v>
      </c>
      <c r="F14" s="56">
        <v>1521.8153985500012</v>
      </c>
      <c r="G14" s="56">
        <v>3.093174647429604</v>
      </c>
    </row>
    <row r="15" spans="2:7" x14ac:dyDescent="0.25">
      <c r="B15" s="9" t="s">
        <v>13</v>
      </c>
      <c r="C15" s="29">
        <v>402.33095099999997</v>
      </c>
      <c r="D15" s="29">
        <v>435.20270900000003</v>
      </c>
      <c r="E15" s="28">
        <v>2.0620554993165818</v>
      </c>
      <c r="F15" s="56">
        <v>32.871758000000057</v>
      </c>
      <c r="G15" s="56">
        <v>-8.1413815889863699</v>
      </c>
    </row>
    <row r="16" spans="2:7" x14ac:dyDescent="0.25">
      <c r="B16" s="9" t="s">
        <v>14</v>
      </c>
      <c r="C16" s="29">
        <v>62.920847000000002</v>
      </c>
      <c r="D16" s="29">
        <v>68.488514999999992</v>
      </c>
      <c r="E16" s="28">
        <v>0.32450882330278913</v>
      </c>
      <c r="F16" s="56">
        <v>5.5676679999999905</v>
      </c>
      <c r="G16" s="56">
        <v>25.877649691857989</v>
      </c>
    </row>
    <row r="17" spans="2:7" x14ac:dyDescent="0.25">
      <c r="B17" s="9" t="s">
        <v>15</v>
      </c>
      <c r="C17" s="29">
        <v>0</v>
      </c>
      <c r="D17" s="29">
        <v>0</v>
      </c>
      <c r="E17" s="28">
        <v>0</v>
      </c>
      <c r="F17" s="56">
        <v>0</v>
      </c>
      <c r="G17" s="56" t="s">
        <v>1637</v>
      </c>
    </row>
    <row r="18" spans="2:7" x14ac:dyDescent="0.25">
      <c r="B18" s="9" t="s">
        <v>16</v>
      </c>
      <c r="C18" s="29">
        <v>1622.0620062899393</v>
      </c>
      <c r="D18" s="29">
        <v>1811.6407004977798</v>
      </c>
      <c r="E18" s="28">
        <v>8.5838244845281757</v>
      </c>
      <c r="F18" s="56">
        <v>189.5786942078405</v>
      </c>
      <c r="G18" s="56">
        <v>25.493922241706095</v>
      </c>
    </row>
    <row r="19" spans="2:7" x14ac:dyDescent="0.25">
      <c r="B19" s="15" t="s">
        <v>17</v>
      </c>
      <c r="C19" s="29">
        <v>16.186907623382154</v>
      </c>
      <c r="D19" s="29">
        <v>15.553353459395566</v>
      </c>
      <c r="E19" s="88">
        <v>7.3694113962331068E-2</v>
      </c>
      <c r="F19" s="56">
        <v>-0.63355416398658804</v>
      </c>
      <c r="G19" s="88">
        <v>11.062275138483022</v>
      </c>
    </row>
    <row r="20" spans="2:7" x14ac:dyDescent="0.25">
      <c r="B20" s="89" t="s">
        <v>2</v>
      </c>
      <c r="C20" s="61">
        <v>18942.337214663319</v>
      </c>
      <c r="D20" s="61">
        <v>21105.285921947176</v>
      </c>
      <c r="E20" s="34">
        <v>100</v>
      </c>
      <c r="F20" s="90">
        <v>2162.9487072838565</v>
      </c>
      <c r="G20" s="34">
        <v>6.7111221199633917</v>
      </c>
    </row>
    <row r="21" spans="2:7" ht="63" customHeight="1" x14ac:dyDescent="0.25">
      <c r="B21" s="242" t="s">
        <v>196</v>
      </c>
      <c r="C21" s="242"/>
      <c r="D21" s="242"/>
      <c r="E21" s="242"/>
      <c r="F21" s="242"/>
      <c r="G21" s="242"/>
    </row>
    <row r="23" spans="2:7" x14ac:dyDescent="0.25">
      <c r="B23" s="325" t="s">
        <v>107</v>
      </c>
      <c r="C23" s="325"/>
      <c r="D23" s="325"/>
    </row>
    <row r="24" spans="2:7" x14ac:dyDescent="0.25">
      <c r="B24" s="272" t="s">
        <v>1</v>
      </c>
      <c r="C24" s="256" t="s">
        <v>59</v>
      </c>
      <c r="D24" s="257"/>
      <c r="E24" s="245" t="s">
        <v>3</v>
      </c>
      <c r="F24" s="247" t="s">
        <v>4</v>
      </c>
      <c r="G24" s="248"/>
    </row>
    <row r="25" spans="2:7" x14ac:dyDescent="0.25">
      <c r="B25" s="273"/>
      <c r="C25" s="251" t="s">
        <v>21</v>
      </c>
      <c r="D25" s="252"/>
      <c r="E25" s="246"/>
      <c r="F25" s="249"/>
      <c r="G25" s="250"/>
    </row>
    <row r="26" spans="2:7" x14ac:dyDescent="0.25">
      <c r="B26" s="274"/>
      <c r="C26" s="3">
        <v>2024</v>
      </c>
      <c r="D26" s="3">
        <v>2025</v>
      </c>
      <c r="E26" s="4">
        <v>2025</v>
      </c>
      <c r="F26" s="5" t="s">
        <v>5</v>
      </c>
      <c r="G26" s="5" t="s">
        <v>6</v>
      </c>
    </row>
    <row r="27" spans="2:7" x14ac:dyDescent="0.25">
      <c r="B27" s="6" t="s">
        <v>7</v>
      </c>
      <c r="C27" s="81">
        <v>512.07089463</v>
      </c>
      <c r="D27" s="81">
        <v>526.61173340000005</v>
      </c>
      <c r="E27" s="81">
        <v>34.068833019728324</v>
      </c>
      <c r="F27" s="81">
        <v>14.54083877000005</v>
      </c>
      <c r="G27" s="81">
        <v>2.8396143820098625</v>
      </c>
    </row>
    <row r="28" spans="2:7" x14ac:dyDescent="0.25">
      <c r="B28" s="9" t="s">
        <v>8</v>
      </c>
      <c r="C28" s="52">
        <v>293.49706793000001</v>
      </c>
      <c r="D28" s="52">
        <v>311.21848385999999</v>
      </c>
      <c r="E28" s="54">
        <v>20.134094792805758</v>
      </c>
      <c r="F28" s="43">
        <v>17.721415929999978</v>
      </c>
      <c r="G28" s="43">
        <v>6.038021454519809</v>
      </c>
    </row>
    <row r="29" spans="2:7" x14ac:dyDescent="0.25">
      <c r="B29" s="9" t="s">
        <v>9</v>
      </c>
      <c r="C29" s="35">
        <v>218.57382670000001</v>
      </c>
      <c r="D29" s="35">
        <v>215.39324954000003</v>
      </c>
      <c r="E29" s="35">
        <v>13.934738226922565</v>
      </c>
      <c r="F29" s="91">
        <v>-3.1805771599999844</v>
      </c>
      <c r="G29" s="43">
        <v>-1.4551500552558996</v>
      </c>
    </row>
    <row r="30" spans="2:7" x14ac:dyDescent="0.25">
      <c r="B30" s="12" t="s">
        <v>10</v>
      </c>
      <c r="C30" s="81">
        <v>864.18580390580985</v>
      </c>
      <c r="D30" s="81">
        <v>1019.1169773399705</v>
      </c>
      <c r="E30" s="81">
        <v>65.931166980271669</v>
      </c>
      <c r="F30" s="92">
        <v>154.93117343416066</v>
      </c>
      <c r="G30" s="57">
        <v>17.927993347487</v>
      </c>
    </row>
    <row r="31" spans="2:7" x14ac:dyDescent="0.25">
      <c r="B31" s="9" t="s">
        <v>11</v>
      </c>
      <c r="C31" s="29">
        <v>11.695190999999999</v>
      </c>
      <c r="D31" s="29">
        <v>12.609251040000002</v>
      </c>
      <c r="E31" s="29">
        <v>0.81574799978734336</v>
      </c>
      <c r="F31" s="43">
        <v>0.91406004000000252</v>
      </c>
      <c r="G31" s="43">
        <v>7.8156914239365785</v>
      </c>
    </row>
    <row r="32" spans="2:7" x14ac:dyDescent="0.25">
      <c r="B32" s="9" t="s">
        <v>12</v>
      </c>
      <c r="C32" s="29">
        <v>768.12450717000013</v>
      </c>
      <c r="D32" s="29">
        <v>906.99394722999989</v>
      </c>
      <c r="E32" s="30">
        <v>58.677434204855004</v>
      </c>
      <c r="F32" s="43">
        <v>138.86944005999976</v>
      </c>
      <c r="G32" s="43">
        <v>18.079027392529916</v>
      </c>
    </row>
    <row r="33" spans="2:7" x14ac:dyDescent="0.25">
      <c r="B33" s="9" t="s">
        <v>13</v>
      </c>
      <c r="C33" s="29">
        <v>12.523928999999999</v>
      </c>
      <c r="D33" s="29">
        <v>21.468385000000001</v>
      </c>
      <c r="E33" s="30">
        <v>1.3888844045422863</v>
      </c>
      <c r="F33" s="43">
        <v>8.9444560000000024</v>
      </c>
      <c r="G33" s="43">
        <v>71.418929315233299</v>
      </c>
    </row>
    <row r="34" spans="2:7" x14ac:dyDescent="0.25">
      <c r="B34" s="9" t="s">
        <v>14</v>
      </c>
      <c r="C34" s="29">
        <v>9.6323159999999994</v>
      </c>
      <c r="D34" s="29">
        <v>9.1604609999999997</v>
      </c>
      <c r="E34" s="30">
        <v>0.59263057846772527</v>
      </c>
      <c r="F34" s="43">
        <v>-0.47185499999999969</v>
      </c>
      <c r="G34" s="43">
        <v>-4.8986661151897399</v>
      </c>
    </row>
    <row r="35" spans="2:7" x14ac:dyDescent="0.25">
      <c r="B35" s="9" t="s">
        <v>15</v>
      </c>
      <c r="C35" s="29">
        <v>17.324171</v>
      </c>
      <c r="D35" s="29">
        <v>17.406946000000001</v>
      </c>
      <c r="E35" s="30">
        <v>1.126132022977496</v>
      </c>
      <c r="F35" s="43">
        <v>8.2775000000001597E-2</v>
      </c>
      <c r="G35" s="43">
        <v>0.47780064050396176</v>
      </c>
    </row>
    <row r="36" spans="2:7" x14ac:dyDescent="0.25">
      <c r="B36" s="9" t="s">
        <v>16</v>
      </c>
      <c r="C36" s="29">
        <v>42.386356946300531</v>
      </c>
      <c r="D36" s="29">
        <v>49.11685401151577</v>
      </c>
      <c r="E36" s="30">
        <v>3.1775856701272351</v>
      </c>
      <c r="F36" s="43">
        <v>6.7304970652152392</v>
      </c>
      <c r="G36" s="43">
        <v>15.878923196306152</v>
      </c>
    </row>
    <row r="37" spans="2:7" x14ac:dyDescent="0.25">
      <c r="B37" s="15" t="s">
        <v>17</v>
      </c>
      <c r="C37" s="29">
        <v>2.4993327895092774</v>
      </c>
      <c r="D37" s="29">
        <v>2.3611330584547816</v>
      </c>
      <c r="E37" s="59">
        <v>0.15275209951456881</v>
      </c>
      <c r="F37" s="43">
        <v>-0.13819973105449579</v>
      </c>
      <c r="G37" s="43">
        <v>-5.5294649689939899</v>
      </c>
    </row>
    <row r="38" spans="2:7" x14ac:dyDescent="0.25">
      <c r="B38" s="16" t="s">
        <v>2</v>
      </c>
      <c r="C38" s="61">
        <v>1376.2566985358098</v>
      </c>
      <c r="D38" s="61">
        <v>1545.7287107399707</v>
      </c>
      <c r="E38" s="61">
        <v>100</v>
      </c>
      <c r="F38" s="93">
        <v>169.47201220416082</v>
      </c>
      <c r="G38" s="93">
        <v>12.313982731888675</v>
      </c>
    </row>
    <row r="39" spans="2:7" ht="59.1" customHeight="1" x14ac:dyDescent="0.25">
      <c r="B39" s="242" t="s">
        <v>196</v>
      </c>
      <c r="C39" s="242"/>
      <c r="D39" s="242"/>
      <c r="E39" s="242"/>
      <c r="F39" s="242"/>
      <c r="G39" s="242"/>
    </row>
    <row r="41" spans="2:7" x14ac:dyDescent="0.25">
      <c r="B41" s="325" t="s">
        <v>106</v>
      </c>
      <c r="C41" s="325"/>
      <c r="D41" s="325"/>
      <c r="E41" s="325"/>
      <c r="F41" s="325"/>
      <c r="G41" s="325"/>
    </row>
    <row r="42" spans="2:7" x14ac:dyDescent="0.25">
      <c r="B42" s="272" t="s">
        <v>1</v>
      </c>
      <c r="C42" s="256" t="s">
        <v>59</v>
      </c>
      <c r="D42" s="257"/>
      <c r="E42" s="245" t="s">
        <v>3</v>
      </c>
      <c r="F42" s="247" t="s">
        <v>4</v>
      </c>
      <c r="G42" s="248"/>
    </row>
    <row r="43" spans="2:7" ht="14.45" customHeight="1" x14ac:dyDescent="0.25">
      <c r="B43" s="273"/>
      <c r="C43" s="251" t="s">
        <v>21</v>
      </c>
      <c r="D43" s="252"/>
      <c r="E43" s="246"/>
      <c r="F43" s="249"/>
      <c r="G43" s="250"/>
    </row>
    <row r="44" spans="2:7" x14ac:dyDescent="0.25">
      <c r="B44" s="274"/>
      <c r="C44" s="3">
        <v>2024</v>
      </c>
      <c r="D44" s="3">
        <v>2025</v>
      </c>
      <c r="E44" s="4">
        <v>2025</v>
      </c>
      <c r="F44" s="5" t="s">
        <v>5</v>
      </c>
      <c r="G44" s="5" t="s">
        <v>6</v>
      </c>
    </row>
    <row r="45" spans="2:7" x14ac:dyDescent="0.25">
      <c r="B45" s="94" t="s">
        <v>9</v>
      </c>
      <c r="C45" s="95">
        <v>57.728807259999996</v>
      </c>
      <c r="D45" s="95">
        <v>58.88338341</v>
      </c>
      <c r="E45" s="95">
        <v>7.1260830512389823</v>
      </c>
      <c r="F45" s="95">
        <v>1.154576150000004</v>
      </c>
      <c r="G45" s="95">
        <v>2.0000000083147467</v>
      </c>
    </row>
    <row r="46" spans="2:7" x14ac:dyDescent="0.25">
      <c r="B46" s="9" t="s">
        <v>17</v>
      </c>
      <c r="C46" s="32">
        <v>12.381615623008292</v>
      </c>
      <c r="D46" s="32">
        <v>11.749683048352654</v>
      </c>
      <c r="E46" s="28">
        <v>1.4219498333731333</v>
      </c>
      <c r="F46" s="43">
        <v>-0.63193257465563768</v>
      </c>
      <c r="G46" s="43">
        <v>-5.1037973871627953</v>
      </c>
    </row>
    <row r="47" spans="2:7" x14ac:dyDescent="0.25">
      <c r="B47" s="9" t="s">
        <v>19</v>
      </c>
      <c r="C47" s="32">
        <v>338.31651127000003</v>
      </c>
      <c r="D47" s="32">
        <v>566.76221215999999</v>
      </c>
      <c r="E47" s="28">
        <v>68.589716831220514</v>
      </c>
      <c r="F47" s="43">
        <v>228.44570088999996</v>
      </c>
      <c r="G47" s="43">
        <v>67.524254146639748</v>
      </c>
    </row>
    <row r="48" spans="2:7" x14ac:dyDescent="0.25">
      <c r="B48" s="9" t="s">
        <v>20</v>
      </c>
      <c r="C48" s="32">
        <v>199.126945233139</v>
      </c>
      <c r="D48" s="32">
        <v>188.91256801504008</v>
      </c>
      <c r="E48" s="33">
        <v>22.862250284167366</v>
      </c>
      <c r="F48" s="43">
        <v>-10.214377218098917</v>
      </c>
      <c r="G48" s="43">
        <v>-5.1295806331683869</v>
      </c>
    </row>
    <row r="49" spans="2:7" x14ac:dyDescent="0.25">
      <c r="B49" s="234" t="s">
        <v>2</v>
      </c>
      <c r="C49" s="235">
        <v>607.5538793861474</v>
      </c>
      <c r="D49" s="235">
        <v>826.30784663339273</v>
      </c>
      <c r="E49" s="235">
        <v>100</v>
      </c>
      <c r="F49" s="235">
        <v>218.75396724724533</v>
      </c>
      <c r="G49" s="236">
        <v>36.005690140315984</v>
      </c>
    </row>
    <row r="50" spans="2:7" ht="48.95" customHeight="1" x14ac:dyDescent="0.25">
      <c r="B50" s="270" t="s">
        <v>191</v>
      </c>
      <c r="C50" s="270"/>
      <c r="D50" s="270"/>
      <c r="E50" s="270"/>
      <c r="F50" s="270"/>
      <c r="G50" s="270"/>
    </row>
  </sheetData>
  <mergeCells count="22">
    <mergeCell ref="B2:G2"/>
    <mergeCell ref="B6:B8"/>
    <mergeCell ref="C6:D6"/>
    <mergeCell ref="E6:E7"/>
    <mergeCell ref="F6:G7"/>
    <mergeCell ref="C7:D7"/>
    <mergeCell ref="B50:G50"/>
    <mergeCell ref="B41:G41"/>
    <mergeCell ref="B23:D23"/>
    <mergeCell ref="B5:D5"/>
    <mergeCell ref="B42:B44"/>
    <mergeCell ref="C42:D42"/>
    <mergeCell ref="E42:E43"/>
    <mergeCell ref="F42:G43"/>
    <mergeCell ref="C43:D43"/>
    <mergeCell ref="B24:B26"/>
    <mergeCell ref="C24:D24"/>
    <mergeCell ref="E24:E25"/>
    <mergeCell ref="F24:G25"/>
    <mergeCell ref="C25:D25"/>
    <mergeCell ref="B21:G21"/>
    <mergeCell ref="B39:G39"/>
  </mergeCells>
  <printOptions horizontalCentered="1"/>
  <pageMargins left="0.39370078740157483" right="0.39370078740157483" top="0.74803149606299213" bottom="0.74803149606299213" header="0.31496062992125984" footer="0.31496062992125984"/>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L20"/>
  <sheetViews>
    <sheetView showGridLines="0" zoomScaleNormal="100" workbookViewId="0">
      <selection activeCell="F23" sqref="F22:F23"/>
    </sheetView>
  </sheetViews>
  <sheetFormatPr defaultRowHeight="15" x14ac:dyDescent="0.25"/>
  <cols>
    <col min="1" max="1" width="10.7109375" customWidth="1"/>
  </cols>
  <sheetData>
    <row r="1" spans="2:11" ht="14.45" customHeight="1" x14ac:dyDescent="0.25"/>
    <row r="2" spans="2:11" x14ac:dyDescent="0.25">
      <c r="B2" s="241" t="str">
        <f>Índice!A5</f>
        <v>Gráfico 2 - Despesa Fiscal das Administrações Públicas, em percentagem do PIB</v>
      </c>
      <c r="C2" s="241"/>
      <c r="D2" s="241"/>
      <c r="E2" s="241"/>
      <c r="F2" s="241"/>
      <c r="G2" s="241"/>
      <c r="H2" s="241"/>
      <c r="I2" s="241"/>
      <c r="J2" s="241"/>
      <c r="K2" s="241"/>
    </row>
    <row r="19" spans="2:12" ht="20.25" customHeight="1" x14ac:dyDescent="0.25"/>
    <row r="20" spans="2:12" ht="50.45" customHeight="1" x14ac:dyDescent="0.25">
      <c r="B20" s="243" t="s">
        <v>186</v>
      </c>
      <c r="C20" s="243"/>
      <c r="D20" s="243"/>
      <c r="E20" s="243"/>
      <c r="F20" s="243"/>
      <c r="G20" s="243"/>
      <c r="H20" s="243"/>
      <c r="I20" s="243"/>
      <c r="J20" s="243"/>
      <c r="K20" s="243"/>
      <c r="L20" s="243"/>
    </row>
  </sheetData>
  <mergeCells count="2">
    <mergeCell ref="B2:K2"/>
    <mergeCell ref="B20:L20"/>
  </mergeCells>
  <pageMargins left="0.70866141732283472" right="0.70866141732283472" top="0.74803149606299213" bottom="0.74803149606299213" header="0.31496062992125984" footer="0.31496062992125984"/>
  <pageSetup paperSize="9" scale="8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J194"/>
  <sheetViews>
    <sheetView showGridLines="0" zoomScaleNormal="100" workbookViewId="0">
      <pane xSplit="2" ySplit="5" topLeftCell="C184" activePane="bottomRight" state="frozen"/>
      <selection pane="topRight"/>
      <selection pane="bottomLeft"/>
      <selection pane="bottomRight" activeCell="B191" sqref="B191:J191"/>
    </sheetView>
  </sheetViews>
  <sheetFormatPr defaultRowHeight="15" x14ac:dyDescent="0.25"/>
  <cols>
    <col min="3" max="3" width="18.140625" customWidth="1"/>
    <col min="5" max="5" width="14" customWidth="1"/>
    <col min="6" max="6" width="38.5703125" customWidth="1"/>
    <col min="7" max="10" width="10.42578125" customWidth="1"/>
  </cols>
  <sheetData>
    <row r="1" spans="2:10" ht="14.45" customHeight="1" x14ac:dyDescent="0.25"/>
    <row r="2" spans="2:10" x14ac:dyDescent="0.25">
      <c r="B2" s="326" t="str">
        <f>Índice!A36</f>
        <v>Anexo II. Despesa fiscal por imposto, tipo e função – Benefícios Fiscais de montante acima de 1 M€</v>
      </c>
      <c r="C2" s="326"/>
      <c r="D2" s="326"/>
      <c r="E2" s="326"/>
      <c r="F2" s="326"/>
      <c r="G2" s="326"/>
      <c r="H2" s="326"/>
      <c r="I2" s="326"/>
      <c r="J2" s="326"/>
    </row>
    <row r="4" spans="2:10" x14ac:dyDescent="0.25">
      <c r="B4" s="329" t="s">
        <v>1</v>
      </c>
      <c r="C4" s="331" t="s">
        <v>51</v>
      </c>
      <c r="D4" s="331" t="s">
        <v>60</v>
      </c>
      <c r="E4" s="331" t="s">
        <v>109</v>
      </c>
      <c r="F4" s="333" t="s">
        <v>110</v>
      </c>
      <c r="G4" s="335" t="s">
        <v>111</v>
      </c>
      <c r="H4" s="335"/>
      <c r="I4" s="335"/>
      <c r="J4" s="336"/>
    </row>
    <row r="5" spans="2:10" x14ac:dyDescent="0.25">
      <c r="B5" s="330"/>
      <c r="C5" s="332"/>
      <c r="D5" s="332"/>
      <c r="E5" s="332"/>
      <c r="F5" s="334"/>
      <c r="G5" s="118">
        <v>2022</v>
      </c>
      <c r="H5" s="118">
        <v>2023</v>
      </c>
      <c r="I5" s="118">
        <v>2024</v>
      </c>
      <c r="J5" s="119">
        <v>2025</v>
      </c>
    </row>
    <row r="6" spans="2:10" ht="45" x14ac:dyDescent="0.25">
      <c r="B6" s="110" t="s">
        <v>210</v>
      </c>
      <c r="C6" s="110" t="s">
        <v>226</v>
      </c>
      <c r="D6" s="110" t="s">
        <v>227</v>
      </c>
      <c r="E6" s="111" t="s">
        <v>228</v>
      </c>
      <c r="F6" s="111" t="s">
        <v>229</v>
      </c>
      <c r="G6" s="112">
        <v>4.1216017700000007</v>
      </c>
      <c r="H6" s="112">
        <v>4.7106644199999996</v>
      </c>
      <c r="I6" s="112">
        <v>4.7472488999999998</v>
      </c>
      <c r="J6" s="112">
        <v>4.8026090999999997</v>
      </c>
    </row>
    <row r="7" spans="2:10" ht="22.5" x14ac:dyDescent="0.25">
      <c r="B7" s="110" t="s">
        <v>210</v>
      </c>
      <c r="C7" s="110" t="s">
        <v>226</v>
      </c>
      <c r="D7" s="110" t="s">
        <v>230</v>
      </c>
      <c r="E7" s="111" t="s">
        <v>231</v>
      </c>
      <c r="F7" s="111" t="s">
        <v>232</v>
      </c>
      <c r="G7" s="112">
        <v>3.6484309800000001</v>
      </c>
      <c r="H7" s="112">
        <v>4.0439404099999985</v>
      </c>
      <c r="I7" s="112">
        <v>3.3836650799999997</v>
      </c>
      <c r="J7" s="112">
        <v>3.3836650799999997</v>
      </c>
    </row>
    <row r="8" spans="2:10" ht="33.75" x14ac:dyDescent="0.25">
      <c r="B8" s="110" t="s">
        <v>210</v>
      </c>
      <c r="C8" s="110" t="s">
        <v>226</v>
      </c>
      <c r="D8" s="110" t="s">
        <v>233</v>
      </c>
      <c r="E8" s="111" t="s">
        <v>234</v>
      </c>
      <c r="F8" s="111" t="s">
        <v>235</v>
      </c>
      <c r="G8" s="112">
        <v>1.98695617</v>
      </c>
      <c r="H8" s="112">
        <v>2.3121985700000001</v>
      </c>
      <c r="I8" s="112">
        <v>1.4179884300000001</v>
      </c>
      <c r="J8" s="112">
        <v>1.4179884300000001</v>
      </c>
    </row>
    <row r="9" spans="2:10" ht="56.25" x14ac:dyDescent="0.25">
      <c r="B9" s="110" t="s">
        <v>210</v>
      </c>
      <c r="C9" s="110" t="s">
        <v>226</v>
      </c>
      <c r="D9" s="110" t="s">
        <v>233</v>
      </c>
      <c r="E9" s="111" t="s">
        <v>236</v>
      </c>
      <c r="F9" s="111" t="s">
        <v>237</v>
      </c>
      <c r="G9" s="112">
        <v>2.6280969599999997</v>
      </c>
      <c r="H9" s="112">
        <v>2.3087218100000002</v>
      </c>
      <c r="I9" s="112">
        <v>3.1515221499999999</v>
      </c>
      <c r="J9" s="112">
        <v>3.1515221499999999</v>
      </c>
    </row>
    <row r="10" spans="2:10" ht="67.5" x14ac:dyDescent="0.25">
      <c r="B10" s="110" t="s">
        <v>210</v>
      </c>
      <c r="C10" s="110" t="s">
        <v>226</v>
      </c>
      <c r="D10" s="110" t="s">
        <v>233</v>
      </c>
      <c r="E10" s="111" t="s">
        <v>238</v>
      </c>
      <c r="F10" s="111" t="s">
        <v>239</v>
      </c>
      <c r="G10" s="112">
        <v>0</v>
      </c>
      <c r="H10" s="112">
        <v>49.559853429999997</v>
      </c>
      <c r="I10" s="112">
        <v>42.065891889999996</v>
      </c>
      <c r="J10" s="112">
        <v>42.065891889999996</v>
      </c>
    </row>
    <row r="11" spans="2:10" ht="45" x14ac:dyDescent="0.25">
      <c r="B11" s="110" t="s">
        <v>210</v>
      </c>
      <c r="C11" s="110" t="s">
        <v>226</v>
      </c>
      <c r="D11" s="110" t="s">
        <v>233</v>
      </c>
      <c r="E11" s="111" t="s">
        <v>240</v>
      </c>
      <c r="F11" s="111" t="s">
        <v>241</v>
      </c>
      <c r="G11" s="112">
        <v>32.643657019999999</v>
      </c>
      <c r="H11" s="112">
        <v>79.603490820000005</v>
      </c>
      <c r="I11" s="112">
        <v>223.95434881</v>
      </c>
      <c r="J11" s="112">
        <v>733.95434880999994</v>
      </c>
    </row>
    <row r="12" spans="2:10" ht="101.25" x14ac:dyDescent="0.25">
      <c r="B12" s="110" t="s">
        <v>210</v>
      </c>
      <c r="C12" s="110" t="s">
        <v>226</v>
      </c>
      <c r="D12" s="110" t="s">
        <v>233</v>
      </c>
      <c r="E12" s="111" t="s">
        <v>242</v>
      </c>
      <c r="F12" s="111" t="s">
        <v>243</v>
      </c>
      <c r="G12" s="112">
        <v>0</v>
      </c>
      <c r="H12" s="112">
        <v>0</v>
      </c>
      <c r="I12" s="112">
        <v>0</v>
      </c>
      <c r="J12" s="112">
        <v>15.15</v>
      </c>
    </row>
    <row r="13" spans="2:10" ht="90" x14ac:dyDescent="0.25">
      <c r="B13" s="110" t="s">
        <v>210</v>
      </c>
      <c r="C13" s="110" t="s">
        <v>226</v>
      </c>
      <c r="D13" s="110" t="s">
        <v>244</v>
      </c>
      <c r="E13" s="111" t="s">
        <v>245</v>
      </c>
      <c r="F13" s="111" t="s">
        <v>246</v>
      </c>
      <c r="G13" s="112">
        <v>0</v>
      </c>
      <c r="H13" s="112">
        <v>0</v>
      </c>
      <c r="I13" s="112">
        <v>22.697188219999997</v>
      </c>
      <c r="J13" s="112">
        <v>0</v>
      </c>
    </row>
    <row r="14" spans="2:10" ht="45" x14ac:dyDescent="0.25">
      <c r="B14" s="110" t="s">
        <v>210</v>
      </c>
      <c r="C14" s="110" t="s">
        <v>226</v>
      </c>
      <c r="D14" s="110" t="s">
        <v>247</v>
      </c>
      <c r="E14" s="111" t="s">
        <v>248</v>
      </c>
      <c r="F14" s="111" t="s">
        <v>249</v>
      </c>
      <c r="G14" s="112">
        <v>2.2196702500000001</v>
      </c>
      <c r="H14" s="112">
        <v>2.3302476299999997</v>
      </c>
      <c r="I14" s="112">
        <v>2.1120883000000004</v>
      </c>
      <c r="J14" s="112">
        <v>2.1120883000000004</v>
      </c>
    </row>
    <row r="15" spans="2:10" ht="22.5" x14ac:dyDescent="0.25">
      <c r="B15" s="110" t="s">
        <v>210</v>
      </c>
      <c r="C15" s="110" t="s">
        <v>226</v>
      </c>
      <c r="D15" s="110" t="s">
        <v>247</v>
      </c>
      <c r="E15" s="111" t="s">
        <v>250</v>
      </c>
      <c r="F15" s="111" t="s">
        <v>251</v>
      </c>
      <c r="G15" s="112">
        <v>124.27898577000001</v>
      </c>
      <c r="H15" s="112">
        <v>133.62045253999997</v>
      </c>
      <c r="I15" s="112">
        <v>133.34449007999999</v>
      </c>
      <c r="J15" s="112">
        <v>141.21181499000002</v>
      </c>
    </row>
    <row r="16" spans="2:10" ht="22.5" x14ac:dyDescent="0.25">
      <c r="B16" s="110" t="s">
        <v>210</v>
      </c>
      <c r="C16" s="110" t="s">
        <v>226</v>
      </c>
      <c r="D16" s="110" t="s">
        <v>252</v>
      </c>
      <c r="E16" s="111" t="s">
        <v>253</v>
      </c>
      <c r="F16" s="111" t="s">
        <v>254</v>
      </c>
      <c r="G16" s="112">
        <v>7.2387603499999997</v>
      </c>
      <c r="H16" s="112">
        <v>8.1199590999999991</v>
      </c>
      <c r="I16" s="112">
        <v>7.9907706300000001</v>
      </c>
      <c r="J16" s="112">
        <v>7.99484437</v>
      </c>
    </row>
    <row r="17" spans="2:10" ht="33.75" x14ac:dyDescent="0.25">
      <c r="B17" s="110" t="s">
        <v>210</v>
      </c>
      <c r="C17" s="110" t="s">
        <v>226</v>
      </c>
      <c r="D17" s="110" t="s">
        <v>255</v>
      </c>
      <c r="E17" s="111" t="s">
        <v>256</v>
      </c>
      <c r="F17" s="111" t="s">
        <v>257</v>
      </c>
      <c r="G17" s="112">
        <v>6.3141475600000003</v>
      </c>
      <c r="H17" s="112">
        <v>6.1673159499999999</v>
      </c>
      <c r="I17" s="112">
        <v>5.9813736500000001</v>
      </c>
      <c r="J17" s="112">
        <v>5.9813736500000001</v>
      </c>
    </row>
    <row r="18" spans="2:10" ht="22.5" x14ac:dyDescent="0.25">
      <c r="B18" s="110" t="s">
        <v>210</v>
      </c>
      <c r="C18" s="110" t="s">
        <v>258</v>
      </c>
      <c r="D18" s="110" t="s">
        <v>259</v>
      </c>
      <c r="E18" s="111" t="s">
        <v>260</v>
      </c>
      <c r="F18" s="111" t="s">
        <v>261</v>
      </c>
      <c r="G18" s="112">
        <v>3.52995036</v>
      </c>
      <c r="H18" s="112">
        <v>4.11128581</v>
      </c>
      <c r="I18" s="112">
        <v>4.6595663099999998</v>
      </c>
      <c r="J18" s="112">
        <v>4.6595663099999998</v>
      </c>
    </row>
    <row r="19" spans="2:10" ht="45" x14ac:dyDescent="0.25">
      <c r="B19" s="110" t="s">
        <v>210</v>
      </c>
      <c r="C19" s="110" t="s">
        <v>258</v>
      </c>
      <c r="D19" s="110" t="s">
        <v>262</v>
      </c>
      <c r="E19" s="111" t="s">
        <v>263</v>
      </c>
      <c r="F19" s="111" t="s">
        <v>264</v>
      </c>
      <c r="G19" s="112">
        <v>88.50370298</v>
      </c>
      <c r="H19" s="112">
        <v>92.948544170000019</v>
      </c>
      <c r="I19" s="112">
        <v>105.84374249</v>
      </c>
      <c r="J19" s="112">
        <v>112.08852330000001</v>
      </c>
    </row>
    <row r="20" spans="2:10" x14ac:dyDescent="0.25">
      <c r="B20" s="110" t="s">
        <v>210</v>
      </c>
      <c r="C20" s="110" t="s">
        <v>258</v>
      </c>
      <c r="D20" s="110" t="s">
        <v>233</v>
      </c>
      <c r="E20" s="111" t="s">
        <v>265</v>
      </c>
      <c r="F20" s="111" t="s">
        <v>266</v>
      </c>
      <c r="G20" s="112">
        <v>101.43164023000001</v>
      </c>
      <c r="H20" s="112">
        <v>117.15827631000001</v>
      </c>
      <c r="I20" s="112">
        <v>137.04229373999999</v>
      </c>
      <c r="J20" s="112">
        <v>145.12778907000001</v>
      </c>
    </row>
    <row r="21" spans="2:10" ht="22.5" x14ac:dyDescent="0.25">
      <c r="B21" s="110" t="s">
        <v>210</v>
      </c>
      <c r="C21" s="110" t="s">
        <v>258</v>
      </c>
      <c r="D21" s="110" t="s">
        <v>233</v>
      </c>
      <c r="E21" s="111" t="s">
        <v>267</v>
      </c>
      <c r="F21" s="111" t="s">
        <v>268</v>
      </c>
      <c r="G21" s="112">
        <v>0</v>
      </c>
      <c r="H21" s="112">
        <v>0</v>
      </c>
      <c r="I21" s="112">
        <v>5.1731316400000003</v>
      </c>
      <c r="J21" s="112">
        <v>5.4783464100000003</v>
      </c>
    </row>
    <row r="22" spans="2:10" ht="22.5" x14ac:dyDescent="0.25">
      <c r="B22" s="110" t="s">
        <v>210</v>
      </c>
      <c r="C22" s="110" t="s">
        <v>258</v>
      </c>
      <c r="D22" s="110" t="s">
        <v>269</v>
      </c>
      <c r="E22" s="111" t="s">
        <v>270</v>
      </c>
      <c r="F22" s="111" t="s">
        <v>271</v>
      </c>
      <c r="G22" s="112">
        <v>7.2434856099999996</v>
      </c>
      <c r="H22" s="112">
        <v>7.4248071500000004</v>
      </c>
      <c r="I22" s="112">
        <v>7.6780818000000002</v>
      </c>
      <c r="J22" s="112">
        <v>8.1310886300000007</v>
      </c>
    </row>
    <row r="23" spans="2:10" x14ac:dyDescent="0.25">
      <c r="B23" s="110" t="s">
        <v>210</v>
      </c>
      <c r="C23" s="110" t="s">
        <v>258</v>
      </c>
      <c r="D23" s="110" t="s">
        <v>247</v>
      </c>
      <c r="E23" s="111" t="s">
        <v>272</v>
      </c>
      <c r="F23" s="111" t="s">
        <v>273</v>
      </c>
      <c r="G23" s="112">
        <v>11.43000148</v>
      </c>
      <c r="H23" s="112">
        <v>11.987903530000001</v>
      </c>
      <c r="I23" s="112">
        <v>12.56276731</v>
      </c>
      <c r="J23" s="112">
        <v>13.30397058</v>
      </c>
    </row>
    <row r="24" spans="2:10" ht="22.5" x14ac:dyDescent="0.25">
      <c r="B24" s="110" t="s">
        <v>210</v>
      </c>
      <c r="C24" s="110" t="s">
        <v>258</v>
      </c>
      <c r="D24" s="110" t="s">
        <v>247</v>
      </c>
      <c r="E24" s="111" t="s">
        <v>274</v>
      </c>
      <c r="F24" s="111" t="s">
        <v>275</v>
      </c>
      <c r="G24" s="112">
        <v>387.09119274</v>
      </c>
      <c r="H24" s="112">
        <v>416.26776787</v>
      </c>
      <c r="I24" s="112">
        <v>446.42861656000002</v>
      </c>
      <c r="J24" s="112">
        <v>472.76790492999999</v>
      </c>
    </row>
    <row r="25" spans="2:10" ht="78.75" x14ac:dyDescent="0.25">
      <c r="B25" s="110" t="s">
        <v>210</v>
      </c>
      <c r="C25" s="110" t="s">
        <v>258</v>
      </c>
      <c r="D25" s="110" t="s">
        <v>247</v>
      </c>
      <c r="E25" s="111" t="s">
        <v>276</v>
      </c>
      <c r="F25" s="111" t="s">
        <v>277</v>
      </c>
      <c r="G25" s="112">
        <v>0</v>
      </c>
      <c r="H25" s="112">
        <v>0</v>
      </c>
      <c r="I25" s="112">
        <v>2.3505327400000002</v>
      </c>
      <c r="J25" s="112">
        <v>2.3505327400000002</v>
      </c>
    </row>
    <row r="26" spans="2:10" x14ac:dyDescent="0.25">
      <c r="B26" s="110" t="s">
        <v>210</v>
      </c>
      <c r="C26" s="110" t="s">
        <v>278</v>
      </c>
      <c r="D26" s="110" t="s">
        <v>279</v>
      </c>
      <c r="E26" s="111" t="s">
        <v>280</v>
      </c>
      <c r="F26" s="111" t="s">
        <v>281</v>
      </c>
      <c r="G26" s="112">
        <v>0</v>
      </c>
      <c r="H26" s="112">
        <v>0</v>
      </c>
      <c r="I26" s="112">
        <v>1.5286536699999997</v>
      </c>
      <c r="J26" s="112">
        <v>9</v>
      </c>
    </row>
    <row r="27" spans="2:10" ht="33.75" x14ac:dyDescent="0.25">
      <c r="B27" s="110" t="s">
        <v>210</v>
      </c>
      <c r="C27" s="110" t="s">
        <v>278</v>
      </c>
      <c r="D27" s="110" t="s">
        <v>230</v>
      </c>
      <c r="E27" s="111" t="s">
        <v>282</v>
      </c>
      <c r="F27" s="111" t="s">
        <v>283</v>
      </c>
      <c r="G27" s="112">
        <v>119.93361571</v>
      </c>
      <c r="H27" s="112">
        <v>128.37571284000001</v>
      </c>
      <c r="I27" s="112">
        <v>130.2699212</v>
      </c>
      <c r="J27" s="112">
        <v>134.17801883999999</v>
      </c>
    </row>
    <row r="28" spans="2:10" ht="22.5" x14ac:dyDescent="0.25">
      <c r="B28" s="110" t="s">
        <v>210</v>
      </c>
      <c r="C28" s="110" t="s">
        <v>278</v>
      </c>
      <c r="D28" s="110" t="s">
        <v>230</v>
      </c>
      <c r="E28" s="111" t="s">
        <v>284</v>
      </c>
      <c r="F28" s="111" t="s">
        <v>285</v>
      </c>
      <c r="G28" s="112">
        <v>81.748283439999994</v>
      </c>
      <c r="H28" s="112">
        <v>99.881366310000004</v>
      </c>
      <c r="I28" s="112">
        <v>105.01033004</v>
      </c>
      <c r="J28" s="112">
        <v>108.16063994</v>
      </c>
    </row>
    <row r="29" spans="2:10" ht="33.75" x14ac:dyDescent="0.25">
      <c r="B29" s="110" t="s">
        <v>210</v>
      </c>
      <c r="C29" s="110" t="s">
        <v>278</v>
      </c>
      <c r="D29" s="110" t="s">
        <v>230</v>
      </c>
      <c r="E29" s="111" t="s">
        <v>286</v>
      </c>
      <c r="F29" s="111" t="s">
        <v>287</v>
      </c>
      <c r="G29" s="112">
        <v>3.94583964</v>
      </c>
      <c r="H29" s="112">
        <v>3.87672215</v>
      </c>
      <c r="I29" s="112">
        <v>6.0403857299999997</v>
      </c>
      <c r="J29" s="112">
        <v>6.3967684900000004</v>
      </c>
    </row>
    <row r="30" spans="2:10" ht="33.75" x14ac:dyDescent="0.25">
      <c r="B30" s="110" t="s">
        <v>210</v>
      </c>
      <c r="C30" s="110" t="s">
        <v>278</v>
      </c>
      <c r="D30" s="110" t="s">
        <v>233</v>
      </c>
      <c r="E30" s="111" t="s">
        <v>288</v>
      </c>
      <c r="F30" s="111" t="s">
        <v>289</v>
      </c>
      <c r="G30" s="112">
        <v>1422.55538692</v>
      </c>
      <c r="H30" s="112">
        <v>1614.4455700600001</v>
      </c>
      <c r="I30" s="112">
        <v>2027.1502929300002</v>
      </c>
      <c r="J30" s="112">
        <v>1824.4352636400001</v>
      </c>
    </row>
    <row r="31" spans="2:10" ht="22.5" x14ac:dyDescent="0.25">
      <c r="B31" s="110" t="s">
        <v>210</v>
      </c>
      <c r="C31" s="110" t="s">
        <v>290</v>
      </c>
      <c r="D31" s="110" t="s">
        <v>291</v>
      </c>
      <c r="E31" s="111" t="s">
        <v>292</v>
      </c>
      <c r="F31" s="111" t="s">
        <v>293</v>
      </c>
      <c r="G31" s="112">
        <v>0.68906219999999996</v>
      </c>
      <c r="H31" s="112">
        <v>0.86722815000000009</v>
      </c>
      <c r="I31" s="112">
        <v>1.0729637200000002</v>
      </c>
      <c r="J31" s="112">
        <v>1.0729637200000002</v>
      </c>
    </row>
    <row r="32" spans="2:10" ht="33.75" x14ac:dyDescent="0.25">
      <c r="B32" s="110" t="s">
        <v>160</v>
      </c>
      <c r="C32" s="110" t="s">
        <v>226</v>
      </c>
      <c r="D32" s="110" t="s">
        <v>294</v>
      </c>
      <c r="E32" s="111" t="s">
        <v>295</v>
      </c>
      <c r="F32" s="111" t="s">
        <v>296</v>
      </c>
      <c r="G32" s="112">
        <v>0.67047293999999991</v>
      </c>
      <c r="H32" s="112">
        <v>2.5048247400000001</v>
      </c>
      <c r="I32" s="112">
        <v>2.41447681</v>
      </c>
      <c r="J32" s="112">
        <v>2.41447681</v>
      </c>
    </row>
    <row r="33" spans="2:10" ht="56.25" x14ac:dyDescent="0.25">
      <c r="B33" s="110" t="s">
        <v>160</v>
      </c>
      <c r="C33" s="110" t="s">
        <v>226</v>
      </c>
      <c r="D33" s="110" t="s">
        <v>233</v>
      </c>
      <c r="E33" s="111" t="s">
        <v>297</v>
      </c>
      <c r="F33" s="111" t="s">
        <v>298</v>
      </c>
      <c r="G33" s="112">
        <v>3.9175339599999996</v>
      </c>
      <c r="H33" s="112">
        <v>3.2416753300000001</v>
      </c>
      <c r="I33" s="112">
        <v>3.6815762300000001</v>
      </c>
      <c r="J33" s="112">
        <v>3.6815762300000001</v>
      </c>
    </row>
    <row r="34" spans="2:10" x14ac:dyDescent="0.25">
      <c r="B34" s="110" t="s">
        <v>160</v>
      </c>
      <c r="C34" s="110" t="s">
        <v>226</v>
      </c>
      <c r="D34" s="110" t="s">
        <v>233</v>
      </c>
      <c r="E34" s="111" t="s">
        <v>299</v>
      </c>
      <c r="F34" s="111" t="s">
        <v>300</v>
      </c>
      <c r="G34" s="112">
        <v>1.3202759799999999</v>
      </c>
      <c r="H34" s="112">
        <v>1.09003604</v>
      </c>
      <c r="I34" s="112">
        <v>1.4300353000000001</v>
      </c>
      <c r="J34" s="112">
        <v>1.4300353000000001</v>
      </c>
    </row>
    <row r="35" spans="2:10" ht="45" x14ac:dyDescent="0.25">
      <c r="B35" s="110" t="s">
        <v>160</v>
      </c>
      <c r="C35" s="110" t="s">
        <v>226</v>
      </c>
      <c r="D35" s="110" t="s">
        <v>233</v>
      </c>
      <c r="E35" s="111" t="s">
        <v>301</v>
      </c>
      <c r="F35" s="111" t="s">
        <v>302</v>
      </c>
      <c r="G35" s="112">
        <v>10.26528104</v>
      </c>
      <c r="H35" s="112">
        <v>12.208568600000001</v>
      </c>
      <c r="I35" s="112">
        <v>12.306772969999999</v>
      </c>
      <c r="J35" s="112">
        <v>11.92526301</v>
      </c>
    </row>
    <row r="36" spans="2:10" x14ac:dyDescent="0.25">
      <c r="B36" s="110" t="s">
        <v>160</v>
      </c>
      <c r="C36" s="110" t="s">
        <v>226</v>
      </c>
      <c r="D36" s="110" t="s">
        <v>233</v>
      </c>
      <c r="E36" s="111" t="s">
        <v>303</v>
      </c>
      <c r="F36" s="111" t="s">
        <v>304</v>
      </c>
      <c r="G36" s="112">
        <v>4.4827302800000002</v>
      </c>
      <c r="H36" s="112">
        <v>9.7131411100000005</v>
      </c>
      <c r="I36" s="112">
        <v>12.99816386</v>
      </c>
      <c r="J36" s="112">
        <v>12.99816386</v>
      </c>
    </row>
    <row r="37" spans="2:10" ht="33.75" x14ac:dyDescent="0.25">
      <c r="B37" s="110" t="s">
        <v>160</v>
      </c>
      <c r="C37" s="110" t="s">
        <v>226</v>
      </c>
      <c r="D37" s="110" t="s">
        <v>233</v>
      </c>
      <c r="E37" s="111" t="s">
        <v>305</v>
      </c>
      <c r="F37" s="111" t="s">
        <v>306</v>
      </c>
      <c r="G37" s="112">
        <v>51.262471700000006</v>
      </c>
      <c r="H37" s="112">
        <v>51.737542609999998</v>
      </c>
      <c r="I37" s="112">
        <v>50.461781389999999</v>
      </c>
      <c r="J37" s="112">
        <v>50.461781389999999</v>
      </c>
    </row>
    <row r="38" spans="2:10" ht="45" x14ac:dyDescent="0.25">
      <c r="B38" s="110" t="s">
        <v>160</v>
      </c>
      <c r="C38" s="110" t="s">
        <v>226</v>
      </c>
      <c r="D38" s="110" t="s">
        <v>307</v>
      </c>
      <c r="E38" s="111" t="s">
        <v>308</v>
      </c>
      <c r="F38" s="111" t="s">
        <v>309</v>
      </c>
      <c r="G38" s="112">
        <v>0.63591468000000007</v>
      </c>
      <c r="H38" s="112">
        <v>0.47664648999999998</v>
      </c>
      <c r="I38" s="112">
        <v>3.7624080099999997</v>
      </c>
      <c r="J38" s="112">
        <v>3.7624080099999997</v>
      </c>
    </row>
    <row r="39" spans="2:10" ht="22.5" x14ac:dyDescent="0.25">
      <c r="B39" s="110" t="s">
        <v>160</v>
      </c>
      <c r="C39" s="110" t="s">
        <v>226</v>
      </c>
      <c r="D39" s="110" t="s">
        <v>269</v>
      </c>
      <c r="E39" s="111" t="s">
        <v>310</v>
      </c>
      <c r="F39" s="111" t="s">
        <v>311</v>
      </c>
      <c r="G39" s="112">
        <v>29.54377105</v>
      </c>
      <c r="H39" s="112">
        <v>35.873613299999995</v>
      </c>
      <c r="I39" s="112">
        <v>36.471169039999999</v>
      </c>
      <c r="J39" s="112">
        <v>35.34056279</v>
      </c>
    </row>
    <row r="40" spans="2:10" ht="22.5" x14ac:dyDescent="0.25">
      <c r="B40" s="110" t="s">
        <v>160</v>
      </c>
      <c r="C40" s="110" t="s">
        <v>226</v>
      </c>
      <c r="D40" s="110" t="s">
        <v>247</v>
      </c>
      <c r="E40" s="111" t="s">
        <v>312</v>
      </c>
      <c r="F40" s="111" t="s">
        <v>313</v>
      </c>
      <c r="G40" s="112">
        <v>122.11138096000001</v>
      </c>
      <c r="H40" s="112">
        <v>128.46275022</v>
      </c>
      <c r="I40" s="112">
        <v>146.73529323</v>
      </c>
      <c r="J40" s="112">
        <v>142.18649914</v>
      </c>
    </row>
    <row r="41" spans="2:10" ht="22.5" x14ac:dyDescent="0.25">
      <c r="B41" s="110" t="s">
        <v>160</v>
      </c>
      <c r="C41" s="110" t="s">
        <v>314</v>
      </c>
      <c r="D41" s="110" t="s">
        <v>294</v>
      </c>
      <c r="E41" s="111" t="s">
        <v>315</v>
      </c>
      <c r="F41" s="111" t="s">
        <v>316</v>
      </c>
      <c r="G41" s="112">
        <v>54.400369729999994</v>
      </c>
      <c r="H41" s="112">
        <v>47.196403869999997</v>
      </c>
      <c r="I41" s="112">
        <v>38.941412210000003</v>
      </c>
      <c r="J41" s="112">
        <v>29.206059159999999</v>
      </c>
    </row>
    <row r="42" spans="2:10" ht="22.5" x14ac:dyDescent="0.25">
      <c r="B42" s="110" t="s">
        <v>160</v>
      </c>
      <c r="C42" s="110" t="s">
        <v>314</v>
      </c>
      <c r="D42" s="110" t="s">
        <v>294</v>
      </c>
      <c r="E42" s="111" t="s">
        <v>317</v>
      </c>
      <c r="F42" s="111" t="s">
        <v>318</v>
      </c>
      <c r="G42" s="112">
        <v>0</v>
      </c>
      <c r="H42" s="112">
        <v>196.12172498999999</v>
      </c>
      <c r="I42" s="112">
        <v>542.99437095999997</v>
      </c>
      <c r="J42" s="112">
        <v>678.74296370000002</v>
      </c>
    </row>
    <row r="43" spans="2:10" ht="22.5" x14ac:dyDescent="0.25">
      <c r="B43" s="110" t="s">
        <v>160</v>
      </c>
      <c r="C43" s="110" t="s">
        <v>314</v>
      </c>
      <c r="D43" s="110" t="s">
        <v>319</v>
      </c>
      <c r="E43" s="111" t="s">
        <v>320</v>
      </c>
      <c r="F43" s="111" t="s">
        <v>321</v>
      </c>
      <c r="G43" s="112">
        <v>9.181525109999999</v>
      </c>
      <c r="H43" s="112">
        <v>3.1747277400000002</v>
      </c>
      <c r="I43" s="112">
        <v>2.9244602500000001</v>
      </c>
      <c r="J43" s="112">
        <v>2.9244602500000001</v>
      </c>
    </row>
    <row r="44" spans="2:10" ht="33.75" x14ac:dyDescent="0.25">
      <c r="B44" s="110" t="s">
        <v>160</v>
      </c>
      <c r="C44" s="110" t="s">
        <v>314</v>
      </c>
      <c r="D44" s="110" t="s">
        <v>319</v>
      </c>
      <c r="E44" s="111" t="s">
        <v>322</v>
      </c>
      <c r="F44" s="111" t="s">
        <v>323</v>
      </c>
      <c r="G44" s="112">
        <v>3.6171519200000004</v>
      </c>
      <c r="H44" s="112">
        <v>12.142993740000001</v>
      </c>
      <c r="I44" s="112">
        <v>7.1411228600000003</v>
      </c>
      <c r="J44" s="112">
        <v>7.1411228600000003</v>
      </c>
    </row>
    <row r="45" spans="2:10" ht="22.5" x14ac:dyDescent="0.25">
      <c r="B45" s="110" t="s">
        <v>160</v>
      </c>
      <c r="C45" s="110" t="s">
        <v>314</v>
      </c>
      <c r="D45" s="110" t="s">
        <v>324</v>
      </c>
      <c r="E45" s="111" t="s">
        <v>325</v>
      </c>
      <c r="F45" s="111" t="s">
        <v>326</v>
      </c>
      <c r="G45" s="112">
        <v>14.01107421</v>
      </c>
      <c r="H45" s="112">
        <v>2.3168202500000001</v>
      </c>
      <c r="I45" s="112">
        <v>0</v>
      </c>
      <c r="J45" s="112">
        <v>0</v>
      </c>
    </row>
    <row r="46" spans="2:10" ht="45" x14ac:dyDescent="0.25">
      <c r="B46" s="110" t="s">
        <v>160</v>
      </c>
      <c r="C46" s="110" t="s">
        <v>314</v>
      </c>
      <c r="D46" s="110" t="s">
        <v>279</v>
      </c>
      <c r="E46" s="111" t="s">
        <v>327</v>
      </c>
      <c r="F46" s="111" t="s">
        <v>328</v>
      </c>
      <c r="G46" s="112">
        <v>10.919668679999999</v>
      </c>
      <c r="H46" s="112">
        <v>10.793173579999999</v>
      </c>
      <c r="I46" s="112">
        <v>8.6783000699999988</v>
      </c>
      <c r="J46" s="112">
        <v>8.6783000699999988</v>
      </c>
    </row>
    <row r="47" spans="2:10" ht="33.75" x14ac:dyDescent="0.25">
      <c r="B47" s="110" t="s">
        <v>160</v>
      </c>
      <c r="C47" s="110" t="s">
        <v>314</v>
      </c>
      <c r="D47" s="110" t="s">
        <v>233</v>
      </c>
      <c r="E47" s="111" t="s">
        <v>329</v>
      </c>
      <c r="F47" s="111" t="s">
        <v>330</v>
      </c>
      <c r="G47" s="112">
        <v>4.9130340600000002</v>
      </c>
      <c r="H47" s="112">
        <v>5.3849936200000004</v>
      </c>
      <c r="I47" s="112">
        <v>5.4910735199999996</v>
      </c>
      <c r="J47" s="112">
        <v>5.4910735199999996</v>
      </c>
    </row>
    <row r="48" spans="2:10" ht="33.75" x14ac:dyDescent="0.25">
      <c r="B48" s="110" t="s">
        <v>160</v>
      </c>
      <c r="C48" s="110" t="s">
        <v>314</v>
      </c>
      <c r="D48" s="110" t="s">
        <v>233</v>
      </c>
      <c r="E48" s="111" t="s">
        <v>331</v>
      </c>
      <c r="F48" s="111" t="s">
        <v>332</v>
      </c>
      <c r="G48" s="112">
        <v>10.78700083</v>
      </c>
      <c r="H48" s="112">
        <v>10.833097059999998</v>
      </c>
      <c r="I48" s="112">
        <v>6.9489450599999998</v>
      </c>
      <c r="J48" s="112">
        <v>6.9489450599999998</v>
      </c>
    </row>
    <row r="49" spans="2:10" ht="22.5" x14ac:dyDescent="0.25">
      <c r="B49" s="110" t="s">
        <v>160</v>
      </c>
      <c r="C49" s="110" t="s">
        <v>314</v>
      </c>
      <c r="D49" s="110" t="s">
        <v>233</v>
      </c>
      <c r="E49" s="111" t="s">
        <v>303</v>
      </c>
      <c r="F49" s="111" t="s">
        <v>333</v>
      </c>
      <c r="G49" s="112">
        <v>9.3226519999999993E-2</v>
      </c>
      <c r="H49" s="112">
        <v>1.7632743800000001</v>
      </c>
      <c r="I49" s="112">
        <v>9.7914799999999982E-2</v>
      </c>
      <c r="J49" s="112">
        <v>9.7914799999999982E-2</v>
      </c>
    </row>
    <row r="50" spans="2:10" ht="33.75" x14ac:dyDescent="0.25">
      <c r="B50" s="110" t="s">
        <v>160</v>
      </c>
      <c r="C50" s="110" t="s">
        <v>314</v>
      </c>
      <c r="D50" s="110" t="s">
        <v>233</v>
      </c>
      <c r="E50" s="111" t="s">
        <v>334</v>
      </c>
      <c r="F50" s="111" t="s">
        <v>335</v>
      </c>
      <c r="G50" s="112">
        <v>2.1403734999999999</v>
      </c>
      <c r="H50" s="112">
        <v>1.0364093400000001</v>
      </c>
      <c r="I50" s="112">
        <v>1.28995657</v>
      </c>
      <c r="J50" s="112">
        <v>1.28995657</v>
      </c>
    </row>
    <row r="51" spans="2:10" ht="56.25" x14ac:dyDescent="0.25">
      <c r="B51" s="110" t="s">
        <v>160</v>
      </c>
      <c r="C51" s="110" t="s">
        <v>314</v>
      </c>
      <c r="D51" s="110" t="s">
        <v>233</v>
      </c>
      <c r="E51" s="111" t="s">
        <v>336</v>
      </c>
      <c r="F51" s="111" t="s">
        <v>337</v>
      </c>
      <c r="G51" s="112">
        <v>48.018347929999997</v>
      </c>
      <c r="H51" s="112">
        <v>13.797439069999999</v>
      </c>
      <c r="I51" s="112">
        <v>14.6234936</v>
      </c>
      <c r="J51" s="112">
        <v>0</v>
      </c>
    </row>
    <row r="52" spans="2:10" ht="67.5" x14ac:dyDescent="0.25">
      <c r="B52" s="110" t="s">
        <v>160</v>
      </c>
      <c r="C52" s="110" t="s">
        <v>314</v>
      </c>
      <c r="D52" s="110" t="s">
        <v>233</v>
      </c>
      <c r="E52" s="111" t="s">
        <v>338</v>
      </c>
      <c r="F52" s="111" t="s">
        <v>339</v>
      </c>
      <c r="G52" s="112">
        <v>13.979676770000001</v>
      </c>
      <c r="H52" s="112">
        <v>10.666270600000001</v>
      </c>
      <c r="I52" s="112">
        <v>9.716520430000001</v>
      </c>
      <c r="J52" s="112">
        <v>9.716520430000001</v>
      </c>
    </row>
    <row r="53" spans="2:10" ht="22.5" x14ac:dyDescent="0.25">
      <c r="B53" s="110" t="s">
        <v>160</v>
      </c>
      <c r="C53" s="110" t="s">
        <v>314</v>
      </c>
      <c r="D53" s="110" t="s">
        <v>233</v>
      </c>
      <c r="E53" s="111" t="s">
        <v>340</v>
      </c>
      <c r="F53" s="111" t="s">
        <v>341</v>
      </c>
      <c r="G53" s="112">
        <v>0</v>
      </c>
      <c r="H53" s="112">
        <v>9.1128894200000001</v>
      </c>
      <c r="I53" s="112">
        <v>13.19615074</v>
      </c>
      <c r="J53" s="112">
        <v>12.78707007</v>
      </c>
    </row>
    <row r="54" spans="2:10" ht="56.25" x14ac:dyDescent="0.25">
      <c r="B54" s="110" t="s">
        <v>160</v>
      </c>
      <c r="C54" s="110" t="s">
        <v>314</v>
      </c>
      <c r="D54" s="110" t="s">
        <v>307</v>
      </c>
      <c r="E54" s="111" t="s">
        <v>342</v>
      </c>
      <c r="F54" s="111" t="s">
        <v>343</v>
      </c>
      <c r="G54" s="112">
        <v>0.95107989999999998</v>
      </c>
      <c r="H54" s="112">
        <v>1.3753598300000001</v>
      </c>
      <c r="I54" s="112">
        <v>1.40214357</v>
      </c>
      <c r="J54" s="112">
        <v>1.40214357</v>
      </c>
    </row>
    <row r="55" spans="2:10" ht="33.75" x14ac:dyDescent="0.25">
      <c r="B55" s="110" t="s">
        <v>160</v>
      </c>
      <c r="C55" s="110" t="s">
        <v>314</v>
      </c>
      <c r="D55" s="110" t="s">
        <v>344</v>
      </c>
      <c r="E55" s="111" t="s">
        <v>345</v>
      </c>
      <c r="F55" s="111" t="s">
        <v>346</v>
      </c>
      <c r="G55" s="112">
        <v>9.9018300000000004E-3</v>
      </c>
      <c r="H55" s="112">
        <v>2.2462849999999999E-2</v>
      </c>
      <c r="I55" s="112">
        <v>1.3525168099999998</v>
      </c>
      <c r="J55" s="112">
        <v>1.3525168099999998</v>
      </c>
    </row>
    <row r="56" spans="2:10" ht="33.75" x14ac:dyDescent="0.25">
      <c r="B56" s="110" t="s">
        <v>160</v>
      </c>
      <c r="C56" s="110" t="s">
        <v>314</v>
      </c>
      <c r="D56" s="110" t="s">
        <v>344</v>
      </c>
      <c r="E56" s="111" t="s">
        <v>347</v>
      </c>
      <c r="F56" s="111" t="s">
        <v>348</v>
      </c>
      <c r="G56" s="112">
        <v>0</v>
      </c>
      <c r="H56" s="112">
        <v>6.2546525200000005</v>
      </c>
      <c r="I56" s="112">
        <v>0</v>
      </c>
      <c r="J56" s="112">
        <v>0</v>
      </c>
    </row>
    <row r="57" spans="2:10" ht="22.5" x14ac:dyDescent="0.25">
      <c r="B57" s="110" t="s">
        <v>160</v>
      </c>
      <c r="C57" s="110" t="s">
        <v>314</v>
      </c>
      <c r="D57" s="110" t="s">
        <v>269</v>
      </c>
      <c r="E57" s="111" t="s">
        <v>349</v>
      </c>
      <c r="F57" s="111" t="s">
        <v>350</v>
      </c>
      <c r="G57" s="112">
        <v>3.6674719399999995</v>
      </c>
      <c r="H57" s="112">
        <v>5.3874859800000001</v>
      </c>
      <c r="I57" s="112">
        <v>2.6176239299999997</v>
      </c>
      <c r="J57" s="112">
        <v>2.5364775799999997</v>
      </c>
    </row>
    <row r="58" spans="2:10" ht="45" x14ac:dyDescent="0.25">
      <c r="B58" s="110" t="s">
        <v>160</v>
      </c>
      <c r="C58" s="110" t="s">
        <v>314</v>
      </c>
      <c r="D58" s="110" t="s">
        <v>351</v>
      </c>
      <c r="E58" s="111" t="s">
        <v>352</v>
      </c>
      <c r="F58" s="111" t="s">
        <v>353</v>
      </c>
      <c r="G58" s="112">
        <v>2.8061497700000002</v>
      </c>
      <c r="H58" s="112">
        <v>3.3964590100000001</v>
      </c>
      <c r="I58" s="112">
        <v>3.3681214700000002</v>
      </c>
      <c r="J58" s="112">
        <v>3.3681214700000002</v>
      </c>
    </row>
    <row r="59" spans="2:10" ht="22.5" x14ac:dyDescent="0.25">
      <c r="B59" s="110" t="s">
        <v>160</v>
      </c>
      <c r="C59" s="110" t="s">
        <v>314</v>
      </c>
      <c r="D59" s="110" t="s">
        <v>247</v>
      </c>
      <c r="E59" s="111" t="s">
        <v>354</v>
      </c>
      <c r="F59" s="111" t="s">
        <v>355</v>
      </c>
      <c r="G59" s="112">
        <v>31.867948540000004</v>
      </c>
      <c r="H59" s="112">
        <v>36.220458090000001</v>
      </c>
      <c r="I59" s="112">
        <v>35.681428709999992</v>
      </c>
      <c r="J59" s="112">
        <v>34.575304420000002</v>
      </c>
    </row>
    <row r="60" spans="2:10" ht="101.25" x14ac:dyDescent="0.25">
      <c r="B60" s="110" t="s">
        <v>160</v>
      </c>
      <c r="C60" s="110" t="s">
        <v>258</v>
      </c>
      <c r="D60" s="110" t="s">
        <v>294</v>
      </c>
      <c r="E60" s="111" t="s">
        <v>356</v>
      </c>
      <c r="F60" s="111" t="s">
        <v>357</v>
      </c>
      <c r="G60" s="112">
        <v>35.343414900000006</v>
      </c>
      <c r="H60" s="112">
        <v>21.066760469999998</v>
      </c>
      <c r="I60" s="112">
        <v>14.112331730000001</v>
      </c>
      <c r="J60" s="112">
        <v>13.674849439999999</v>
      </c>
    </row>
    <row r="61" spans="2:10" ht="33.75" x14ac:dyDescent="0.25">
      <c r="B61" s="110" t="s">
        <v>160</v>
      </c>
      <c r="C61" s="110" t="s">
        <v>258</v>
      </c>
      <c r="D61" s="110" t="s">
        <v>294</v>
      </c>
      <c r="E61" s="111" t="s">
        <v>358</v>
      </c>
      <c r="F61" s="111" t="s">
        <v>359</v>
      </c>
      <c r="G61" s="112">
        <v>1.5070032200000001</v>
      </c>
      <c r="H61" s="112">
        <v>2.6481247200000002</v>
      </c>
      <c r="I61" s="112">
        <v>0</v>
      </c>
      <c r="J61" s="112">
        <v>0</v>
      </c>
    </row>
    <row r="62" spans="2:10" ht="101.25" x14ac:dyDescent="0.25">
      <c r="B62" s="110" t="s">
        <v>160</v>
      </c>
      <c r="C62" s="110" t="s">
        <v>258</v>
      </c>
      <c r="D62" s="110" t="s">
        <v>294</v>
      </c>
      <c r="E62" s="111" t="s">
        <v>360</v>
      </c>
      <c r="F62" s="111" t="s">
        <v>361</v>
      </c>
      <c r="G62" s="112">
        <v>269.71320441</v>
      </c>
      <c r="H62" s="112">
        <v>282.68697025</v>
      </c>
      <c r="I62" s="112">
        <v>252.33394844000003</v>
      </c>
      <c r="J62" s="112">
        <v>244.51159604</v>
      </c>
    </row>
    <row r="63" spans="2:10" ht="45" x14ac:dyDescent="0.25">
      <c r="B63" s="110" t="s">
        <v>160</v>
      </c>
      <c r="C63" s="110" t="s">
        <v>258</v>
      </c>
      <c r="D63" s="110" t="s">
        <v>294</v>
      </c>
      <c r="E63" s="111" t="s">
        <v>362</v>
      </c>
      <c r="F63" s="111" t="s">
        <v>363</v>
      </c>
      <c r="G63" s="112">
        <v>77.671897170000008</v>
      </c>
      <c r="H63" s="112">
        <v>46.396003979999996</v>
      </c>
      <c r="I63" s="112">
        <v>25.760113689999997</v>
      </c>
      <c r="J63" s="112">
        <v>15.456068220000001</v>
      </c>
    </row>
    <row r="64" spans="2:10" ht="56.25" x14ac:dyDescent="0.25">
      <c r="B64" s="110" t="s">
        <v>160</v>
      </c>
      <c r="C64" s="110" t="s">
        <v>258</v>
      </c>
      <c r="D64" s="110" t="s">
        <v>294</v>
      </c>
      <c r="E64" s="111" t="s">
        <v>364</v>
      </c>
      <c r="F64" s="111" t="s">
        <v>365</v>
      </c>
      <c r="G64" s="112">
        <v>125.59025670999999</v>
      </c>
      <c r="H64" s="112">
        <v>1.0014399999999999E-3</v>
      </c>
      <c r="I64" s="112">
        <v>0</v>
      </c>
      <c r="J64" s="112">
        <v>0</v>
      </c>
    </row>
    <row r="65" spans="2:10" x14ac:dyDescent="0.25">
      <c r="B65" s="110" t="s">
        <v>160</v>
      </c>
      <c r="C65" s="110" t="s">
        <v>258</v>
      </c>
      <c r="D65" s="110" t="s">
        <v>294</v>
      </c>
      <c r="E65" s="111" t="s">
        <v>366</v>
      </c>
      <c r="F65" s="111" t="s">
        <v>367</v>
      </c>
      <c r="G65" s="112">
        <v>69.452629220000006</v>
      </c>
      <c r="H65" s="112">
        <v>23.080638610000001</v>
      </c>
      <c r="I65" s="112">
        <v>10.602397760000001</v>
      </c>
      <c r="J65" s="112">
        <v>5.3011988800000003</v>
      </c>
    </row>
    <row r="66" spans="2:10" ht="90" x14ac:dyDescent="0.25">
      <c r="B66" s="110" t="s">
        <v>160</v>
      </c>
      <c r="C66" s="110" t="s">
        <v>258</v>
      </c>
      <c r="D66" s="110" t="s">
        <v>279</v>
      </c>
      <c r="E66" s="111" t="s">
        <v>368</v>
      </c>
      <c r="F66" s="111" t="s">
        <v>369</v>
      </c>
      <c r="G66" s="112">
        <v>665.23877696</v>
      </c>
      <c r="H66" s="112">
        <v>865.95445483000003</v>
      </c>
      <c r="I66" s="112">
        <v>384.04525798999998</v>
      </c>
      <c r="J66" s="112">
        <v>372.13985498999995</v>
      </c>
    </row>
    <row r="67" spans="2:10" ht="22.5" x14ac:dyDescent="0.25">
      <c r="B67" s="110" t="s">
        <v>160</v>
      </c>
      <c r="C67" s="110" t="s">
        <v>278</v>
      </c>
      <c r="D67" s="110" t="s">
        <v>230</v>
      </c>
      <c r="E67" s="111" t="s">
        <v>370</v>
      </c>
      <c r="F67" s="111" t="s">
        <v>371</v>
      </c>
      <c r="G67" s="112">
        <v>18.772071309999998</v>
      </c>
      <c r="H67" s="112">
        <v>29.881505609999998</v>
      </c>
      <c r="I67" s="112">
        <v>32.150546670000004</v>
      </c>
      <c r="J67" s="112">
        <v>31.153879719999999</v>
      </c>
    </row>
    <row r="68" spans="2:10" ht="33.75" x14ac:dyDescent="0.25">
      <c r="B68" s="110" t="s">
        <v>160</v>
      </c>
      <c r="C68" s="110" t="s">
        <v>278</v>
      </c>
      <c r="D68" s="110" t="s">
        <v>230</v>
      </c>
      <c r="E68" s="111" t="s">
        <v>372</v>
      </c>
      <c r="F68" s="111" t="s">
        <v>373</v>
      </c>
      <c r="G68" s="112">
        <v>83.622629509999996</v>
      </c>
      <c r="H68" s="112">
        <v>73.862999979999998</v>
      </c>
      <c r="I68" s="112">
        <v>86.93062187000001</v>
      </c>
      <c r="J68" s="112">
        <v>84.25470009</v>
      </c>
    </row>
    <row r="69" spans="2:10" ht="33.75" x14ac:dyDescent="0.25">
      <c r="B69" s="110" t="s">
        <v>160</v>
      </c>
      <c r="C69" s="110" t="s">
        <v>278</v>
      </c>
      <c r="D69" s="110" t="s">
        <v>230</v>
      </c>
      <c r="E69" s="111" t="s">
        <v>374</v>
      </c>
      <c r="F69" s="111" t="s">
        <v>375</v>
      </c>
      <c r="G69" s="112">
        <v>8.1554662400000009</v>
      </c>
      <c r="H69" s="112">
        <v>9.1993270500000008</v>
      </c>
      <c r="I69" s="112">
        <v>10.337241819999999</v>
      </c>
      <c r="J69" s="112">
        <v>10.0169987</v>
      </c>
    </row>
    <row r="70" spans="2:10" ht="33.75" x14ac:dyDescent="0.25">
      <c r="B70" s="110" t="s">
        <v>160</v>
      </c>
      <c r="C70" s="110" t="s">
        <v>278</v>
      </c>
      <c r="D70" s="110" t="s">
        <v>230</v>
      </c>
      <c r="E70" s="111" t="s">
        <v>376</v>
      </c>
      <c r="F70" s="111" t="s">
        <v>377</v>
      </c>
      <c r="G70" s="112">
        <v>1.3129797999999999</v>
      </c>
      <c r="H70" s="112">
        <v>0.85996658999999998</v>
      </c>
      <c r="I70" s="112">
        <v>1.08589764</v>
      </c>
      <c r="J70" s="112">
        <v>1.0536169200000001</v>
      </c>
    </row>
    <row r="71" spans="2:10" x14ac:dyDescent="0.25">
      <c r="B71" s="110" t="s">
        <v>160</v>
      </c>
      <c r="C71" s="110" t="s">
        <v>278</v>
      </c>
      <c r="D71" s="110" t="s">
        <v>230</v>
      </c>
      <c r="E71" s="111" t="s">
        <v>378</v>
      </c>
      <c r="F71" s="111" t="s">
        <v>379</v>
      </c>
      <c r="G71" s="112">
        <v>20.408029719999998</v>
      </c>
      <c r="H71" s="112">
        <v>11.38975864</v>
      </c>
      <c r="I71" s="112">
        <v>13.076450339999999</v>
      </c>
      <c r="J71" s="112">
        <v>12.671080379999999</v>
      </c>
    </row>
    <row r="72" spans="2:10" x14ac:dyDescent="0.25">
      <c r="B72" s="110" t="s">
        <v>160</v>
      </c>
      <c r="C72" s="110" t="s">
        <v>278</v>
      </c>
      <c r="D72" s="110" t="s">
        <v>230</v>
      </c>
      <c r="E72" s="111" t="s">
        <v>380</v>
      </c>
      <c r="F72" s="111" t="s">
        <v>381</v>
      </c>
      <c r="G72" s="112">
        <v>42.521968409999999</v>
      </c>
      <c r="H72" s="112">
        <v>48.829426479999995</v>
      </c>
      <c r="I72" s="112">
        <v>54.798045309999999</v>
      </c>
      <c r="J72" s="112">
        <v>53.099305909999998</v>
      </c>
    </row>
    <row r="73" spans="2:10" x14ac:dyDescent="0.25">
      <c r="B73" s="110" t="s">
        <v>160</v>
      </c>
      <c r="C73" s="110" t="s">
        <v>278</v>
      </c>
      <c r="D73" s="110" t="s">
        <v>230</v>
      </c>
      <c r="E73" s="111" t="s">
        <v>382</v>
      </c>
      <c r="F73" s="111" t="s">
        <v>383</v>
      </c>
      <c r="G73" s="112">
        <v>41.877923430000003</v>
      </c>
      <c r="H73" s="112">
        <v>45.38213803</v>
      </c>
      <c r="I73" s="112">
        <v>57.728807259999996</v>
      </c>
      <c r="J73" s="112">
        <v>58.88338341</v>
      </c>
    </row>
    <row r="74" spans="2:10" ht="22.5" x14ac:dyDescent="0.25">
      <c r="B74" s="110" t="s">
        <v>160</v>
      </c>
      <c r="C74" s="110" t="s">
        <v>278</v>
      </c>
      <c r="D74" s="110" t="s">
        <v>230</v>
      </c>
      <c r="E74" s="111" t="s">
        <v>384</v>
      </c>
      <c r="F74" s="111" t="s">
        <v>385</v>
      </c>
      <c r="G74" s="112">
        <v>5.5696690000000002</v>
      </c>
      <c r="H74" s="112">
        <v>8.4938801099999992</v>
      </c>
      <c r="I74" s="112">
        <v>9.4662743499999991</v>
      </c>
      <c r="J74" s="112">
        <v>9.6555998400000007</v>
      </c>
    </row>
    <row r="75" spans="2:10" ht="22.5" x14ac:dyDescent="0.25">
      <c r="B75" s="110" t="s">
        <v>160</v>
      </c>
      <c r="C75" s="110" t="s">
        <v>278</v>
      </c>
      <c r="D75" s="110" t="s">
        <v>230</v>
      </c>
      <c r="E75" s="111" t="s">
        <v>386</v>
      </c>
      <c r="F75" s="111" t="s">
        <v>387</v>
      </c>
      <c r="G75" s="112">
        <v>0</v>
      </c>
      <c r="H75" s="112">
        <v>2.1688040800000001</v>
      </c>
      <c r="I75" s="112">
        <v>2.4829827400000002</v>
      </c>
      <c r="J75" s="112">
        <v>2.4829827400000002</v>
      </c>
    </row>
    <row r="76" spans="2:10" ht="45" x14ac:dyDescent="0.25">
      <c r="B76" s="110" t="s">
        <v>160</v>
      </c>
      <c r="C76" s="110" t="s">
        <v>278</v>
      </c>
      <c r="D76" s="110" t="s">
        <v>307</v>
      </c>
      <c r="E76" s="111" t="s">
        <v>388</v>
      </c>
      <c r="F76" s="111" t="s">
        <v>389</v>
      </c>
      <c r="G76" s="112">
        <v>0</v>
      </c>
      <c r="H76" s="112">
        <v>7.7880323900000006</v>
      </c>
      <c r="I76" s="112">
        <v>9.8368999600000002</v>
      </c>
      <c r="J76" s="112">
        <v>10.033637959999998</v>
      </c>
    </row>
    <row r="77" spans="2:10" ht="22.5" x14ac:dyDescent="0.25">
      <c r="B77" s="110" t="s">
        <v>160</v>
      </c>
      <c r="C77" s="206" t="s">
        <v>290</v>
      </c>
      <c r="D77" s="206" t="s">
        <v>291</v>
      </c>
      <c r="E77" s="111" t="s">
        <v>390</v>
      </c>
      <c r="F77" s="111" t="s">
        <v>391</v>
      </c>
      <c r="G77" s="112">
        <v>47.924942450000003</v>
      </c>
      <c r="H77" s="112">
        <v>80.580794220000001</v>
      </c>
      <c r="I77" s="112">
        <v>91.354203290000001</v>
      </c>
      <c r="J77" s="112">
        <v>93.181287350000005</v>
      </c>
    </row>
    <row r="78" spans="2:10" ht="33.75" x14ac:dyDescent="0.25">
      <c r="B78" s="110" t="s">
        <v>392</v>
      </c>
      <c r="C78" s="110" t="s">
        <v>226</v>
      </c>
      <c r="D78" s="110" t="s">
        <v>227</v>
      </c>
      <c r="E78" s="111" t="s">
        <v>393</v>
      </c>
      <c r="F78" s="111" t="s">
        <v>394</v>
      </c>
      <c r="G78" s="112">
        <v>45.764580620000004</v>
      </c>
      <c r="H78" s="112">
        <v>53.64842264</v>
      </c>
      <c r="I78" s="112">
        <v>76.748088989999999</v>
      </c>
      <c r="J78" s="112">
        <v>108.6852555</v>
      </c>
    </row>
    <row r="79" spans="2:10" ht="67.5" x14ac:dyDescent="0.25">
      <c r="B79" s="110" t="s">
        <v>392</v>
      </c>
      <c r="C79" s="110" t="s">
        <v>226</v>
      </c>
      <c r="D79" s="110" t="s">
        <v>395</v>
      </c>
      <c r="E79" s="111" t="s">
        <v>396</v>
      </c>
      <c r="F79" s="111" t="s">
        <v>397</v>
      </c>
      <c r="G79" s="112">
        <v>6.5714455300000001</v>
      </c>
      <c r="H79" s="112">
        <v>9.3354468799999992</v>
      </c>
      <c r="I79" s="112">
        <v>9.0730792200000003</v>
      </c>
      <c r="J79" s="112">
        <v>12.03002579</v>
      </c>
    </row>
    <row r="80" spans="2:10" ht="33.75" x14ac:dyDescent="0.25">
      <c r="B80" s="110" t="s">
        <v>392</v>
      </c>
      <c r="C80" s="110" t="s">
        <v>226</v>
      </c>
      <c r="D80" s="206" t="s">
        <v>279</v>
      </c>
      <c r="E80" s="111" t="s">
        <v>398</v>
      </c>
      <c r="F80" s="111" t="s">
        <v>399</v>
      </c>
      <c r="G80" s="112">
        <v>13.415452590000001</v>
      </c>
      <c r="H80" s="112">
        <v>18.787218070000002</v>
      </c>
      <c r="I80" s="112">
        <v>20.81177945</v>
      </c>
      <c r="J80" s="112">
        <v>18.38435711</v>
      </c>
    </row>
    <row r="81" spans="2:10" ht="22.5" x14ac:dyDescent="0.25">
      <c r="B81" s="110" t="s">
        <v>392</v>
      </c>
      <c r="C81" s="110" t="s">
        <v>226</v>
      </c>
      <c r="D81" s="110" t="s">
        <v>269</v>
      </c>
      <c r="E81" s="111" t="s">
        <v>400</v>
      </c>
      <c r="F81" s="111" t="s">
        <v>401</v>
      </c>
      <c r="G81" s="112">
        <v>10.980814070000001</v>
      </c>
      <c r="H81" s="112">
        <v>10.41753885</v>
      </c>
      <c r="I81" s="112">
        <v>11.940669569999999</v>
      </c>
      <c r="J81" s="112">
        <v>10.977888269999999</v>
      </c>
    </row>
    <row r="82" spans="2:10" ht="45" x14ac:dyDescent="0.25">
      <c r="B82" s="110" t="s">
        <v>392</v>
      </c>
      <c r="C82" s="110" t="s">
        <v>226</v>
      </c>
      <c r="D82" s="110" t="s">
        <v>247</v>
      </c>
      <c r="E82" s="111" t="s">
        <v>402</v>
      </c>
      <c r="F82" s="111" t="s">
        <v>403</v>
      </c>
      <c r="G82" s="112">
        <v>9.2181937499999993</v>
      </c>
      <c r="H82" s="112">
        <v>11.847451420000001</v>
      </c>
      <c r="I82" s="112">
        <v>13.622277179999999</v>
      </c>
      <c r="J82" s="112">
        <v>13.36300344</v>
      </c>
    </row>
    <row r="83" spans="2:10" ht="22.5" x14ac:dyDescent="0.25">
      <c r="B83" s="110" t="s">
        <v>392</v>
      </c>
      <c r="C83" s="110" t="s">
        <v>226</v>
      </c>
      <c r="D83" s="110" t="s">
        <v>247</v>
      </c>
      <c r="E83" s="111" t="s">
        <v>404</v>
      </c>
      <c r="F83" s="111" t="s">
        <v>405</v>
      </c>
      <c r="G83" s="112">
        <v>30.569246300000003</v>
      </c>
      <c r="H83" s="112">
        <v>32.167669060000001</v>
      </c>
      <c r="I83" s="112">
        <v>34.241257019999999</v>
      </c>
      <c r="J83" s="112">
        <v>48.817279120000002</v>
      </c>
    </row>
    <row r="84" spans="2:10" ht="22.5" x14ac:dyDescent="0.25">
      <c r="B84" s="110" t="s">
        <v>392</v>
      </c>
      <c r="C84" s="110" t="s">
        <v>278</v>
      </c>
      <c r="D84" s="110" t="s">
        <v>230</v>
      </c>
      <c r="E84" s="111" t="s">
        <v>406</v>
      </c>
      <c r="F84" s="111" t="s">
        <v>407</v>
      </c>
      <c r="G84" s="112">
        <v>368.1</v>
      </c>
      <c r="H84" s="112">
        <v>460.75347419379023</v>
      </c>
      <c r="I84" s="112">
        <v>542.29817425227941</v>
      </c>
      <c r="J84" s="112">
        <v>664.75886302999993</v>
      </c>
    </row>
    <row r="85" spans="2:10" ht="33.75" x14ac:dyDescent="0.25">
      <c r="B85" s="110" t="s">
        <v>392</v>
      </c>
      <c r="C85" s="110" t="s">
        <v>278</v>
      </c>
      <c r="D85" s="110" t="s">
        <v>230</v>
      </c>
      <c r="E85" s="111" t="s">
        <v>406</v>
      </c>
      <c r="F85" s="111" t="s">
        <v>408</v>
      </c>
      <c r="G85" s="112">
        <v>66.2</v>
      </c>
      <c r="H85" s="112">
        <v>86.91266383</v>
      </c>
      <c r="I85" s="112">
        <v>91.894292859999993</v>
      </c>
      <c r="J85" s="112">
        <v>101.23528872</v>
      </c>
    </row>
    <row r="86" spans="2:10" ht="22.5" x14ac:dyDescent="0.25">
      <c r="B86" s="110" t="s">
        <v>392</v>
      </c>
      <c r="C86" s="110" t="s">
        <v>278</v>
      </c>
      <c r="D86" s="110" t="s">
        <v>230</v>
      </c>
      <c r="E86" s="111" t="s">
        <v>406</v>
      </c>
      <c r="F86" s="111" t="s">
        <v>409</v>
      </c>
      <c r="G86" s="112">
        <v>90.6</v>
      </c>
      <c r="H86" s="112">
        <v>128.36643871999999</v>
      </c>
      <c r="I86" s="112">
        <v>130.01047231000001</v>
      </c>
      <c r="J86" s="112">
        <v>135.27046537999999</v>
      </c>
    </row>
    <row r="87" spans="2:10" ht="22.5" x14ac:dyDescent="0.25">
      <c r="B87" s="110" t="s">
        <v>392</v>
      </c>
      <c r="C87" s="110" t="s">
        <v>278</v>
      </c>
      <c r="D87" s="110" t="s">
        <v>233</v>
      </c>
      <c r="E87" s="111" t="s">
        <v>410</v>
      </c>
      <c r="F87" s="111" t="s">
        <v>411</v>
      </c>
      <c r="G87" s="112">
        <v>7095</v>
      </c>
      <c r="H87" s="112">
        <v>9075.7494289862789</v>
      </c>
      <c r="I87" s="112">
        <v>9760.5251269417804</v>
      </c>
      <c r="J87" s="112">
        <v>11173.027182540001</v>
      </c>
    </row>
    <row r="88" spans="2:10" ht="22.5" x14ac:dyDescent="0.25">
      <c r="B88" s="110" t="s">
        <v>392</v>
      </c>
      <c r="C88" s="110" t="s">
        <v>278</v>
      </c>
      <c r="D88" s="110" t="s">
        <v>233</v>
      </c>
      <c r="E88" s="111" t="s">
        <v>410</v>
      </c>
      <c r="F88" s="111" t="s">
        <v>412</v>
      </c>
      <c r="G88" s="112">
        <v>1018.7</v>
      </c>
      <c r="H88" s="112">
        <v>1426.2293705499999</v>
      </c>
      <c r="I88" s="112">
        <v>1533.40955736</v>
      </c>
      <c r="J88" s="112">
        <v>1623.6206287800001</v>
      </c>
    </row>
    <row r="89" spans="2:10" ht="33.75" x14ac:dyDescent="0.25">
      <c r="B89" s="110" t="s">
        <v>392</v>
      </c>
      <c r="C89" s="110" t="s">
        <v>278</v>
      </c>
      <c r="D89" s="110" t="s">
        <v>233</v>
      </c>
      <c r="E89" s="111" t="s">
        <v>413</v>
      </c>
      <c r="F89" s="111" t="s">
        <v>414</v>
      </c>
      <c r="G89" s="112">
        <v>0</v>
      </c>
      <c r="H89" s="112">
        <v>502.71159817372052</v>
      </c>
      <c r="I89" s="112">
        <v>23.859753738219794</v>
      </c>
      <c r="J89" s="112">
        <v>0</v>
      </c>
    </row>
    <row r="90" spans="2:10" ht="33.75" x14ac:dyDescent="0.25">
      <c r="B90" s="110" t="s">
        <v>392</v>
      </c>
      <c r="C90" s="110" t="s">
        <v>278</v>
      </c>
      <c r="D90" s="110" t="s">
        <v>233</v>
      </c>
      <c r="E90" s="111" t="s">
        <v>413</v>
      </c>
      <c r="F90" s="111" t="s">
        <v>414</v>
      </c>
      <c r="G90" s="112">
        <v>0</v>
      </c>
      <c r="H90" s="112">
        <v>17.588431146209786</v>
      </c>
      <c r="I90" s="112">
        <v>0.89545126772049699</v>
      </c>
      <c r="J90" s="112">
        <v>0</v>
      </c>
    </row>
    <row r="91" spans="2:10" ht="22.5" x14ac:dyDescent="0.25">
      <c r="B91" s="110" t="s">
        <v>174</v>
      </c>
      <c r="C91" s="110" t="s">
        <v>226</v>
      </c>
      <c r="D91" s="110" t="s">
        <v>233</v>
      </c>
      <c r="E91" s="111" t="s">
        <v>415</v>
      </c>
      <c r="F91" s="111" t="s">
        <v>416</v>
      </c>
      <c r="G91" s="112">
        <v>0</v>
      </c>
      <c r="H91" s="112">
        <v>1.1E-5</v>
      </c>
      <c r="I91" s="112">
        <v>0.75274700000000005</v>
      </c>
      <c r="J91" s="112">
        <v>1.481579</v>
      </c>
    </row>
    <row r="92" spans="2:10" ht="22.5" x14ac:dyDescent="0.25">
      <c r="B92" s="110" t="s">
        <v>174</v>
      </c>
      <c r="C92" s="110" t="s">
        <v>226</v>
      </c>
      <c r="D92" s="110" t="s">
        <v>417</v>
      </c>
      <c r="E92" s="111" t="s">
        <v>418</v>
      </c>
      <c r="F92" s="111" t="s">
        <v>419</v>
      </c>
      <c r="G92" s="112">
        <v>4.4084159999999999</v>
      </c>
      <c r="H92" s="112">
        <v>4.0896189999999999</v>
      </c>
      <c r="I92" s="112">
        <v>4.600498</v>
      </c>
      <c r="J92" s="112">
        <v>4.6115680000000001</v>
      </c>
    </row>
    <row r="93" spans="2:10" ht="22.5" x14ac:dyDescent="0.25">
      <c r="B93" s="110" t="s">
        <v>174</v>
      </c>
      <c r="C93" s="110" t="s">
        <v>226</v>
      </c>
      <c r="D93" s="110" t="s">
        <v>247</v>
      </c>
      <c r="E93" s="111" t="s">
        <v>420</v>
      </c>
      <c r="F93" s="111" t="s">
        <v>421</v>
      </c>
      <c r="G93" s="112">
        <v>5.0999540000000003</v>
      </c>
      <c r="H93" s="112">
        <v>6.3568030000000002</v>
      </c>
      <c r="I93" s="112">
        <v>6.6770160000000001</v>
      </c>
      <c r="J93" s="112">
        <v>5.9468300000000003</v>
      </c>
    </row>
    <row r="94" spans="2:10" ht="22.5" x14ac:dyDescent="0.25">
      <c r="B94" s="110" t="s">
        <v>174</v>
      </c>
      <c r="C94" s="110" t="s">
        <v>226</v>
      </c>
      <c r="D94" s="110" t="s">
        <v>422</v>
      </c>
      <c r="E94" s="111" t="s">
        <v>423</v>
      </c>
      <c r="F94" s="111" t="s">
        <v>424</v>
      </c>
      <c r="G94" s="112">
        <v>4.169988</v>
      </c>
      <c r="H94" s="112">
        <v>3.4101219999999999</v>
      </c>
      <c r="I94" s="112">
        <v>3.936652</v>
      </c>
      <c r="J94" s="112">
        <v>3.9044590000000001</v>
      </c>
    </row>
    <row r="95" spans="2:10" ht="22.5" x14ac:dyDescent="0.25">
      <c r="B95" s="110" t="s">
        <v>174</v>
      </c>
      <c r="C95" s="110" t="s">
        <v>226</v>
      </c>
      <c r="D95" s="110" t="s">
        <v>422</v>
      </c>
      <c r="E95" s="111" t="s">
        <v>425</v>
      </c>
      <c r="F95" s="111" t="s">
        <v>426</v>
      </c>
      <c r="G95" s="112">
        <v>38.317321999999997</v>
      </c>
      <c r="H95" s="112">
        <v>35.407269999999997</v>
      </c>
      <c r="I95" s="112">
        <v>46.197449000000006</v>
      </c>
      <c r="J95" s="112">
        <v>51.384385000000002</v>
      </c>
    </row>
    <row r="96" spans="2:10" ht="33.75" x14ac:dyDescent="0.25">
      <c r="B96" s="110" t="s">
        <v>174</v>
      </c>
      <c r="C96" s="110" t="s">
        <v>278</v>
      </c>
      <c r="D96" s="110" t="s">
        <v>230</v>
      </c>
      <c r="E96" s="111" t="s">
        <v>427</v>
      </c>
      <c r="F96" s="111" t="s">
        <v>428</v>
      </c>
      <c r="G96" s="112">
        <v>1.525844</v>
      </c>
      <c r="H96" s="112">
        <v>1.6060380000000001</v>
      </c>
      <c r="I96" s="112">
        <v>5.6872590000000001</v>
      </c>
      <c r="J96" s="112">
        <v>1.8178460000000001</v>
      </c>
    </row>
    <row r="97" spans="2:10" ht="33.75" x14ac:dyDescent="0.25">
      <c r="B97" s="110" t="s">
        <v>174</v>
      </c>
      <c r="C97" s="110" t="s">
        <v>278</v>
      </c>
      <c r="D97" s="110" t="s">
        <v>230</v>
      </c>
      <c r="E97" s="111" t="s">
        <v>429</v>
      </c>
      <c r="F97" s="111" t="s">
        <v>430</v>
      </c>
      <c r="G97" s="112">
        <v>3.0654379999999999</v>
      </c>
      <c r="H97" s="112">
        <v>5.3753989999999998</v>
      </c>
      <c r="I97" s="112">
        <v>3.309914</v>
      </c>
      <c r="J97" s="112">
        <v>5.3730289999999998</v>
      </c>
    </row>
    <row r="98" spans="2:10" ht="33.75" x14ac:dyDescent="0.25">
      <c r="B98" s="110" t="s">
        <v>174</v>
      </c>
      <c r="C98" s="110" t="s">
        <v>278</v>
      </c>
      <c r="D98" s="110" t="s">
        <v>230</v>
      </c>
      <c r="E98" s="111" t="s">
        <v>431</v>
      </c>
      <c r="F98" s="111" t="s">
        <v>432</v>
      </c>
      <c r="G98" s="112">
        <v>0.52518900000000002</v>
      </c>
      <c r="H98" s="112">
        <v>0.91104600000000002</v>
      </c>
      <c r="I98" s="112">
        <v>0.70564700000000002</v>
      </c>
      <c r="J98" s="112">
        <v>1.006524</v>
      </c>
    </row>
    <row r="99" spans="2:10" ht="22.5" x14ac:dyDescent="0.25">
      <c r="B99" s="110" t="s">
        <v>174</v>
      </c>
      <c r="C99" s="110" t="s">
        <v>278</v>
      </c>
      <c r="D99" s="110" t="s">
        <v>433</v>
      </c>
      <c r="E99" s="111" t="s">
        <v>434</v>
      </c>
      <c r="F99" s="111" t="s">
        <v>435</v>
      </c>
      <c r="G99" s="112">
        <v>1.4392809999999998</v>
      </c>
      <c r="H99" s="112">
        <v>1.619853</v>
      </c>
      <c r="I99" s="112">
        <v>0.25045899999999999</v>
      </c>
      <c r="J99" s="112">
        <v>1.6500839999999999</v>
      </c>
    </row>
    <row r="100" spans="2:10" ht="45" x14ac:dyDescent="0.25">
      <c r="B100" s="110" t="s">
        <v>171</v>
      </c>
      <c r="C100" s="110" t="s">
        <v>226</v>
      </c>
      <c r="D100" s="110" t="s">
        <v>433</v>
      </c>
      <c r="E100" s="111" t="s">
        <v>436</v>
      </c>
      <c r="F100" s="111" t="s">
        <v>437</v>
      </c>
      <c r="G100" s="112">
        <v>24.439658999999999</v>
      </c>
      <c r="H100" s="112">
        <v>30.956586000000001</v>
      </c>
      <c r="I100" s="112">
        <v>31.241475000000001</v>
      </c>
      <c r="J100" s="112">
        <v>63.316804000000005</v>
      </c>
    </row>
    <row r="101" spans="2:10" ht="22.5" x14ac:dyDescent="0.25">
      <c r="B101" s="110" t="s">
        <v>171</v>
      </c>
      <c r="C101" s="110" t="s">
        <v>226</v>
      </c>
      <c r="D101" s="110" t="s">
        <v>433</v>
      </c>
      <c r="E101" s="111" t="s">
        <v>438</v>
      </c>
      <c r="F101" s="111" t="s">
        <v>439</v>
      </c>
      <c r="G101" s="112">
        <v>80.43683399999999</v>
      </c>
      <c r="H101" s="112">
        <v>214.728522</v>
      </c>
      <c r="I101" s="112">
        <v>13.408268</v>
      </c>
      <c r="J101" s="112">
        <v>5.1808829999999997</v>
      </c>
    </row>
    <row r="102" spans="2:10" ht="33.75" x14ac:dyDescent="0.25">
      <c r="B102" s="110" t="s">
        <v>171</v>
      </c>
      <c r="C102" s="110" t="s">
        <v>226</v>
      </c>
      <c r="D102" s="110" t="s">
        <v>433</v>
      </c>
      <c r="E102" s="111" t="s">
        <v>440</v>
      </c>
      <c r="F102" s="111" t="s">
        <v>441</v>
      </c>
      <c r="G102" s="112">
        <v>2.8014410000000001</v>
      </c>
      <c r="H102" s="112">
        <v>4.3847529999999999</v>
      </c>
      <c r="I102" s="112">
        <v>7.7255089999999997</v>
      </c>
      <c r="J102" s="112">
        <v>7.6296179999999998</v>
      </c>
    </row>
    <row r="103" spans="2:10" ht="45" x14ac:dyDescent="0.25">
      <c r="B103" s="110" t="s">
        <v>171</v>
      </c>
      <c r="C103" s="110" t="s">
        <v>226</v>
      </c>
      <c r="D103" s="110" t="s">
        <v>433</v>
      </c>
      <c r="E103" s="111" t="s">
        <v>442</v>
      </c>
      <c r="F103" s="111" t="s">
        <v>443</v>
      </c>
      <c r="G103" s="112">
        <v>7.4988419999999998</v>
      </c>
      <c r="H103" s="112">
        <v>8.1878309999999992</v>
      </c>
      <c r="I103" s="112">
        <v>8.9343280000000007</v>
      </c>
      <c r="J103" s="112">
        <v>16.918106999999999</v>
      </c>
    </row>
    <row r="104" spans="2:10" x14ac:dyDescent="0.25">
      <c r="B104" s="110" t="s">
        <v>171</v>
      </c>
      <c r="C104" s="110" t="s">
        <v>226</v>
      </c>
      <c r="D104" s="110" t="s">
        <v>433</v>
      </c>
      <c r="E104" s="111" t="s">
        <v>444</v>
      </c>
      <c r="F104" s="111" t="s">
        <v>445</v>
      </c>
      <c r="G104" s="112">
        <v>53.800984</v>
      </c>
      <c r="H104" s="112">
        <v>25.370987</v>
      </c>
      <c r="I104" s="112">
        <v>117.291541</v>
      </c>
      <c r="J104" s="112">
        <v>121.18514500000001</v>
      </c>
    </row>
    <row r="105" spans="2:10" ht="33.75" x14ac:dyDescent="0.25">
      <c r="B105" s="110" t="s">
        <v>171</v>
      </c>
      <c r="C105" s="110" t="s">
        <v>226</v>
      </c>
      <c r="D105" s="110" t="s">
        <v>433</v>
      </c>
      <c r="E105" s="111" t="s">
        <v>446</v>
      </c>
      <c r="F105" s="111" t="s">
        <v>447</v>
      </c>
      <c r="G105" s="112">
        <v>65.884928000000002</v>
      </c>
      <c r="H105" s="112">
        <v>84.194083000000006</v>
      </c>
      <c r="I105" s="112">
        <v>117.930139</v>
      </c>
      <c r="J105" s="112">
        <v>122.195543</v>
      </c>
    </row>
    <row r="106" spans="2:10" ht="45" x14ac:dyDescent="0.25">
      <c r="B106" s="110" t="s">
        <v>171</v>
      </c>
      <c r="C106" s="110" t="s">
        <v>226</v>
      </c>
      <c r="D106" s="110" t="s">
        <v>247</v>
      </c>
      <c r="E106" s="111" t="s">
        <v>448</v>
      </c>
      <c r="F106" s="111" t="s">
        <v>449</v>
      </c>
      <c r="G106" s="112">
        <v>2.4815299999999998</v>
      </c>
      <c r="H106" s="112">
        <v>2.8283679999999998</v>
      </c>
      <c r="I106" s="112">
        <v>12.687735999999999</v>
      </c>
      <c r="J106" s="112">
        <v>4.6576620000000002</v>
      </c>
    </row>
    <row r="107" spans="2:10" ht="45" x14ac:dyDescent="0.25">
      <c r="B107" s="110" t="s">
        <v>171</v>
      </c>
      <c r="C107" s="110" t="s">
        <v>278</v>
      </c>
      <c r="D107" s="110" t="s">
        <v>433</v>
      </c>
      <c r="E107" s="111" t="s">
        <v>450</v>
      </c>
      <c r="F107" s="111" t="s">
        <v>451</v>
      </c>
      <c r="G107" s="112">
        <v>80.402353000000005</v>
      </c>
      <c r="H107" s="112">
        <v>84.368505999999996</v>
      </c>
      <c r="I107" s="112">
        <v>101.244997</v>
      </c>
      <c r="J107" s="112">
        <v>103.586731</v>
      </c>
    </row>
    <row r="108" spans="2:10" ht="22.5" x14ac:dyDescent="0.25">
      <c r="B108" s="110" t="s">
        <v>171</v>
      </c>
      <c r="C108" s="110" t="s">
        <v>278</v>
      </c>
      <c r="D108" s="110" t="s">
        <v>433</v>
      </c>
      <c r="E108" s="111" t="s">
        <v>452</v>
      </c>
      <c r="F108" s="111" t="s">
        <v>453</v>
      </c>
      <c r="G108" s="112">
        <v>2.7709959999999998</v>
      </c>
      <c r="H108" s="112">
        <v>2.4860869999999999</v>
      </c>
      <c r="I108" s="112">
        <v>2.5932900000000001</v>
      </c>
      <c r="J108" s="112">
        <v>5.6213280000000001</v>
      </c>
    </row>
    <row r="109" spans="2:10" ht="22.5" x14ac:dyDescent="0.25">
      <c r="B109" s="110" t="s">
        <v>171</v>
      </c>
      <c r="C109" s="110" t="s">
        <v>278</v>
      </c>
      <c r="D109" s="110" t="s">
        <v>433</v>
      </c>
      <c r="E109" s="111" t="s">
        <v>454</v>
      </c>
      <c r="F109" s="111" t="s">
        <v>455</v>
      </c>
      <c r="G109" s="112">
        <v>2.144279</v>
      </c>
      <c r="H109" s="112">
        <v>1.6046149999999999</v>
      </c>
      <c r="I109" s="112">
        <v>1.7975969999999999</v>
      </c>
      <c r="J109" s="112">
        <v>6.3792730000000004</v>
      </c>
    </row>
    <row r="110" spans="2:10" ht="22.5" x14ac:dyDescent="0.25">
      <c r="B110" s="110" t="s">
        <v>171</v>
      </c>
      <c r="C110" s="110" t="s">
        <v>278</v>
      </c>
      <c r="D110" s="110" t="s">
        <v>433</v>
      </c>
      <c r="E110" s="111" t="s">
        <v>456</v>
      </c>
      <c r="F110" s="111" t="s">
        <v>457</v>
      </c>
      <c r="G110" s="112">
        <v>1.597005</v>
      </c>
      <c r="H110" s="112">
        <v>0</v>
      </c>
      <c r="I110" s="112">
        <v>0</v>
      </c>
      <c r="J110" s="112">
        <v>0</v>
      </c>
    </row>
    <row r="111" spans="2:10" ht="33.75" x14ac:dyDescent="0.25">
      <c r="B111" s="110" t="s">
        <v>458</v>
      </c>
      <c r="C111" s="110" t="s">
        <v>278</v>
      </c>
      <c r="D111" s="110" t="s">
        <v>230</v>
      </c>
      <c r="E111" s="111" t="s">
        <v>459</v>
      </c>
      <c r="F111" s="111" t="s">
        <v>460</v>
      </c>
      <c r="G111" s="112">
        <v>11.105836999999999</v>
      </c>
      <c r="H111" s="112">
        <v>10.069525000000001</v>
      </c>
      <c r="I111" s="112">
        <v>10.768554</v>
      </c>
      <c r="J111" s="112">
        <v>10.861178000000001</v>
      </c>
    </row>
    <row r="112" spans="2:10" ht="33.75" x14ac:dyDescent="0.25">
      <c r="B112" s="110" t="s">
        <v>458</v>
      </c>
      <c r="C112" s="110" t="s">
        <v>278</v>
      </c>
      <c r="D112" s="110" t="s">
        <v>230</v>
      </c>
      <c r="E112" s="111" t="s">
        <v>461</v>
      </c>
      <c r="F112" s="111" t="s">
        <v>462</v>
      </c>
      <c r="G112" s="112">
        <v>4.6260640000000004</v>
      </c>
      <c r="H112" s="112">
        <v>4.8381949999999998</v>
      </c>
      <c r="I112" s="112">
        <v>6.5556169999999998</v>
      </c>
      <c r="J112" s="112">
        <v>6.5457679999999998</v>
      </c>
    </row>
    <row r="113" spans="2:10" ht="45" x14ac:dyDescent="0.25">
      <c r="B113" s="110" t="s">
        <v>172</v>
      </c>
      <c r="C113" s="110" t="s">
        <v>226</v>
      </c>
      <c r="D113" s="110" t="s">
        <v>307</v>
      </c>
      <c r="E113" s="111" t="s">
        <v>463</v>
      </c>
      <c r="F113" s="111" t="s">
        <v>464</v>
      </c>
      <c r="G113" s="112">
        <v>0.72254690999999993</v>
      </c>
      <c r="H113" s="112">
        <v>1.2205815900000001</v>
      </c>
      <c r="I113" s="112">
        <v>1.16777978</v>
      </c>
      <c r="J113" s="112">
        <v>1.2132722199999999</v>
      </c>
    </row>
    <row r="114" spans="2:10" x14ac:dyDescent="0.25">
      <c r="B114" s="110" t="s">
        <v>172</v>
      </c>
      <c r="C114" s="110" t="s">
        <v>226</v>
      </c>
      <c r="D114" s="110" t="s">
        <v>247</v>
      </c>
      <c r="E114" s="111" t="s">
        <v>465</v>
      </c>
      <c r="F114" s="111" t="s">
        <v>466</v>
      </c>
      <c r="G114" s="112">
        <v>3.7174006500000001</v>
      </c>
      <c r="H114" s="112">
        <v>4.2756721200000003</v>
      </c>
      <c r="I114" s="112">
        <v>4.5863937099999994</v>
      </c>
      <c r="J114" s="112">
        <v>4.5144504100000002</v>
      </c>
    </row>
    <row r="115" spans="2:10" ht="33.75" x14ac:dyDescent="0.25">
      <c r="B115" s="110" t="s">
        <v>172</v>
      </c>
      <c r="C115" s="110" t="s">
        <v>278</v>
      </c>
      <c r="D115" s="110" t="s">
        <v>433</v>
      </c>
      <c r="E115" s="111" t="s">
        <v>467</v>
      </c>
      <c r="F115" s="111" t="s">
        <v>468</v>
      </c>
      <c r="G115" s="112">
        <v>1.12799151</v>
      </c>
      <c r="H115" s="112">
        <v>1.7138407099999999</v>
      </c>
      <c r="I115" s="112">
        <v>1.59000421</v>
      </c>
      <c r="J115" s="112">
        <v>1.4744638299999999</v>
      </c>
    </row>
    <row r="116" spans="2:10" ht="45" x14ac:dyDescent="0.25">
      <c r="B116" s="110" t="s">
        <v>172</v>
      </c>
      <c r="C116" s="110" t="s">
        <v>278</v>
      </c>
      <c r="D116" s="110" t="s">
        <v>433</v>
      </c>
      <c r="E116" s="111" t="s">
        <v>469</v>
      </c>
      <c r="F116" s="111" t="s">
        <v>470</v>
      </c>
      <c r="G116" s="112">
        <v>7.9713133899999997</v>
      </c>
      <c r="H116" s="112">
        <v>9.7173690000000015</v>
      </c>
      <c r="I116" s="112">
        <v>11.78932451</v>
      </c>
      <c r="J116" s="112">
        <v>13.69909653</v>
      </c>
    </row>
    <row r="117" spans="2:10" ht="45" x14ac:dyDescent="0.25">
      <c r="B117" s="110" t="s">
        <v>172</v>
      </c>
      <c r="C117" s="110" t="s">
        <v>278</v>
      </c>
      <c r="D117" s="110" t="s">
        <v>433</v>
      </c>
      <c r="E117" s="111" t="s">
        <v>471</v>
      </c>
      <c r="F117" s="111" t="s">
        <v>472</v>
      </c>
      <c r="G117" s="112">
        <v>18.881305010000002</v>
      </c>
      <c r="H117" s="112">
        <v>22.98934384</v>
      </c>
      <c r="I117" s="112">
        <v>35.868954700000003</v>
      </c>
      <c r="J117" s="112">
        <v>32.16786587</v>
      </c>
    </row>
    <row r="118" spans="2:10" ht="33.75" x14ac:dyDescent="0.25">
      <c r="B118" s="110" t="s">
        <v>172</v>
      </c>
      <c r="C118" s="110" t="s">
        <v>278</v>
      </c>
      <c r="D118" s="110" t="s">
        <v>433</v>
      </c>
      <c r="E118" s="111" t="s">
        <v>473</v>
      </c>
      <c r="F118" s="111" t="s">
        <v>474</v>
      </c>
      <c r="G118" s="112">
        <v>3.0969183600000001</v>
      </c>
      <c r="H118" s="112">
        <v>3.9206652399999999</v>
      </c>
      <c r="I118" s="112">
        <v>7.0751041299999997</v>
      </c>
      <c r="J118" s="112">
        <v>7.3170751000000003</v>
      </c>
    </row>
    <row r="119" spans="2:10" ht="33.75" x14ac:dyDescent="0.25">
      <c r="B119" s="110" t="s">
        <v>172</v>
      </c>
      <c r="C119" s="110" t="s">
        <v>278</v>
      </c>
      <c r="D119" s="110" t="s">
        <v>433</v>
      </c>
      <c r="E119" s="111" t="s">
        <v>475</v>
      </c>
      <c r="F119" s="111" t="s">
        <v>476</v>
      </c>
      <c r="G119" s="112">
        <v>13.003766639999998</v>
      </c>
      <c r="H119" s="112">
        <v>12.863725609999999</v>
      </c>
      <c r="I119" s="112">
        <v>20.043492240000003</v>
      </c>
      <c r="J119" s="112">
        <v>15.411704330000001</v>
      </c>
    </row>
    <row r="120" spans="2:10" ht="33.75" x14ac:dyDescent="0.25">
      <c r="B120" s="110" t="s">
        <v>172</v>
      </c>
      <c r="C120" s="110" t="s">
        <v>278</v>
      </c>
      <c r="D120" s="110" t="s">
        <v>433</v>
      </c>
      <c r="E120" s="111" t="s">
        <v>477</v>
      </c>
      <c r="F120" s="111" t="s">
        <v>478</v>
      </c>
      <c r="G120" s="112">
        <v>199.75912794999999</v>
      </c>
      <c r="H120" s="112">
        <v>234.41404241000001</v>
      </c>
      <c r="I120" s="112">
        <v>288.96413237999997</v>
      </c>
      <c r="J120" s="112">
        <v>274.20200734000002</v>
      </c>
    </row>
    <row r="121" spans="2:10" x14ac:dyDescent="0.25">
      <c r="B121" s="110" t="s">
        <v>172</v>
      </c>
      <c r="C121" s="110" t="s">
        <v>278</v>
      </c>
      <c r="D121" s="110" t="s">
        <v>433</v>
      </c>
      <c r="E121" s="111" t="s">
        <v>479</v>
      </c>
      <c r="F121" s="111" t="s">
        <v>480</v>
      </c>
      <c r="G121" s="112">
        <v>9.3541236399999992</v>
      </c>
      <c r="H121" s="112">
        <v>9.4859411100000006</v>
      </c>
      <c r="I121" s="112">
        <v>9.2185334900000004</v>
      </c>
      <c r="J121" s="112">
        <v>6.3936795999999996</v>
      </c>
    </row>
    <row r="122" spans="2:10" ht="22.5" x14ac:dyDescent="0.25">
      <c r="B122" s="110" t="s">
        <v>172</v>
      </c>
      <c r="C122" s="110" t="s">
        <v>278</v>
      </c>
      <c r="D122" s="110" t="s">
        <v>307</v>
      </c>
      <c r="E122" s="111" t="s">
        <v>481</v>
      </c>
      <c r="F122" s="111" t="s">
        <v>482</v>
      </c>
      <c r="G122" s="112">
        <v>39.093217750000001</v>
      </c>
      <c r="H122" s="112">
        <v>69.402337860000003</v>
      </c>
      <c r="I122" s="112">
        <v>88.993879059999998</v>
      </c>
      <c r="J122" s="112">
        <v>108.23189652000001</v>
      </c>
    </row>
    <row r="123" spans="2:10" ht="56.25" x14ac:dyDescent="0.25">
      <c r="B123" s="110" t="s">
        <v>172</v>
      </c>
      <c r="C123" s="110" t="s">
        <v>278</v>
      </c>
      <c r="D123" s="110" t="s">
        <v>307</v>
      </c>
      <c r="E123" s="111" t="s">
        <v>483</v>
      </c>
      <c r="F123" s="111" t="s">
        <v>484</v>
      </c>
      <c r="G123" s="112">
        <v>0</v>
      </c>
      <c r="H123" s="112">
        <v>0</v>
      </c>
      <c r="I123" s="112">
        <v>0</v>
      </c>
      <c r="J123" s="112">
        <v>4.9654970999999994</v>
      </c>
    </row>
    <row r="124" spans="2:10" ht="56.25" x14ac:dyDescent="0.25">
      <c r="B124" s="110" t="s">
        <v>217</v>
      </c>
      <c r="C124" s="110" t="s">
        <v>226</v>
      </c>
      <c r="D124" s="110" t="s">
        <v>294</v>
      </c>
      <c r="E124" s="111" t="s">
        <v>485</v>
      </c>
      <c r="F124" s="111" t="s">
        <v>486</v>
      </c>
      <c r="G124" s="112">
        <v>18.628595486672481</v>
      </c>
      <c r="H124" s="112">
        <v>20.950039885647488</v>
      </c>
      <c r="I124" s="112">
        <v>22.595171035660648</v>
      </c>
      <c r="J124" s="112">
        <v>57.232909298667209</v>
      </c>
    </row>
    <row r="125" spans="2:10" ht="33.75" x14ac:dyDescent="0.25">
      <c r="B125" s="110" t="s">
        <v>217</v>
      </c>
      <c r="C125" s="110" t="s">
        <v>226</v>
      </c>
      <c r="D125" s="110" t="s">
        <v>294</v>
      </c>
      <c r="E125" s="111" t="s">
        <v>487</v>
      </c>
      <c r="F125" s="111" t="s">
        <v>488</v>
      </c>
      <c r="G125" s="112">
        <v>44.008293649871852</v>
      </c>
      <c r="H125" s="112">
        <v>45.065841190337053</v>
      </c>
      <c r="I125" s="112">
        <v>58.239825188997159</v>
      </c>
      <c r="J125" s="112">
        <v>55.671815852469372</v>
      </c>
    </row>
    <row r="126" spans="2:10" ht="22.5" x14ac:dyDescent="0.25">
      <c r="B126" s="110" t="s">
        <v>217</v>
      </c>
      <c r="C126" s="110" t="s">
        <v>226</v>
      </c>
      <c r="D126" s="110" t="s">
        <v>294</v>
      </c>
      <c r="E126" s="111" t="s">
        <v>489</v>
      </c>
      <c r="F126" s="111" t="s">
        <v>490</v>
      </c>
      <c r="G126" s="112">
        <v>83.835970796623229</v>
      </c>
      <c r="H126" s="112">
        <v>88.749709747660589</v>
      </c>
      <c r="I126" s="112">
        <v>100.67577729633858</v>
      </c>
      <c r="J126" s="112">
        <v>143.94489078244013</v>
      </c>
    </row>
    <row r="127" spans="2:10" ht="33.75" x14ac:dyDescent="0.25">
      <c r="B127" s="110" t="s">
        <v>217</v>
      </c>
      <c r="C127" s="110" t="s">
        <v>226</v>
      </c>
      <c r="D127" s="110" t="s">
        <v>294</v>
      </c>
      <c r="E127" s="111" t="s">
        <v>491</v>
      </c>
      <c r="F127" s="111" t="s">
        <v>492</v>
      </c>
      <c r="G127" s="112">
        <v>0.59400261603766646</v>
      </c>
      <c r="H127" s="112">
        <v>1.7361875397859199</v>
      </c>
      <c r="I127" s="112">
        <v>1.3639038544064199</v>
      </c>
      <c r="J127" s="112">
        <v>1.0515236831324082</v>
      </c>
    </row>
    <row r="128" spans="2:10" ht="56.25" x14ac:dyDescent="0.25">
      <c r="B128" s="110" t="s">
        <v>217</v>
      </c>
      <c r="C128" s="110" t="s">
        <v>226</v>
      </c>
      <c r="D128" s="110" t="s">
        <v>294</v>
      </c>
      <c r="E128" s="111" t="s">
        <v>493</v>
      </c>
      <c r="F128" s="111" t="s">
        <v>494</v>
      </c>
      <c r="G128" s="112">
        <v>2.4097861241378769</v>
      </c>
      <c r="H128" s="112">
        <v>0</v>
      </c>
      <c r="I128" s="112">
        <v>0</v>
      </c>
      <c r="J128" s="112">
        <v>0</v>
      </c>
    </row>
    <row r="129" spans="2:10" ht="67.5" x14ac:dyDescent="0.25">
      <c r="B129" s="110" t="s">
        <v>217</v>
      </c>
      <c r="C129" s="110" t="s">
        <v>226</v>
      </c>
      <c r="D129" s="110" t="s">
        <v>294</v>
      </c>
      <c r="E129" s="111" t="s">
        <v>495</v>
      </c>
      <c r="F129" s="111" t="s">
        <v>496</v>
      </c>
      <c r="G129" s="112">
        <v>1.1262011676025399</v>
      </c>
      <c r="H129" s="112">
        <v>0</v>
      </c>
      <c r="I129" s="112">
        <v>0</v>
      </c>
      <c r="J129" s="112">
        <v>0</v>
      </c>
    </row>
    <row r="130" spans="2:10" ht="78.75" x14ac:dyDescent="0.25">
      <c r="B130" s="110" t="s">
        <v>217</v>
      </c>
      <c r="C130" s="110" t="s">
        <v>226</v>
      </c>
      <c r="D130" s="110" t="s">
        <v>294</v>
      </c>
      <c r="E130" s="111" t="s">
        <v>497</v>
      </c>
      <c r="F130" s="111" t="s">
        <v>498</v>
      </c>
      <c r="G130" s="112">
        <v>0.20104274432373065</v>
      </c>
      <c r="H130" s="112">
        <v>2.0400180335674838</v>
      </c>
      <c r="I130" s="112">
        <v>1.7238407375231577</v>
      </c>
      <c r="J130" s="112">
        <v>1.8695086006208053</v>
      </c>
    </row>
    <row r="131" spans="2:10" ht="67.5" x14ac:dyDescent="0.25">
      <c r="B131" s="110" t="s">
        <v>217</v>
      </c>
      <c r="C131" s="110" t="s">
        <v>226</v>
      </c>
      <c r="D131" s="110" t="s">
        <v>294</v>
      </c>
      <c r="E131" s="111" t="s">
        <v>499</v>
      </c>
      <c r="F131" s="111" t="s">
        <v>500</v>
      </c>
      <c r="G131" s="112">
        <v>2.2404499511718798E-3</v>
      </c>
      <c r="H131" s="112">
        <v>0.84597138835537478</v>
      </c>
      <c r="I131" s="112">
        <v>2.0049147468804085</v>
      </c>
      <c r="J131" s="112">
        <v>4.6350818622922318</v>
      </c>
    </row>
    <row r="132" spans="2:10" ht="56.25" x14ac:dyDescent="0.25">
      <c r="B132" s="110" t="s">
        <v>217</v>
      </c>
      <c r="C132" s="110" t="s">
        <v>226</v>
      </c>
      <c r="D132" s="110" t="s">
        <v>319</v>
      </c>
      <c r="E132" s="111" t="s">
        <v>501</v>
      </c>
      <c r="F132" s="111" t="s">
        <v>502</v>
      </c>
      <c r="G132" s="112">
        <v>3.8757420988179372</v>
      </c>
      <c r="H132" s="112">
        <v>5.7060590279430112</v>
      </c>
      <c r="I132" s="112">
        <v>4.8869422104935998</v>
      </c>
      <c r="J132" s="112">
        <v>8.1544844974246722</v>
      </c>
    </row>
    <row r="133" spans="2:10" ht="22.5" x14ac:dyDescent="0.25">
      <c r="B133" s="110" t="s">
        <v>217</v>
      </c>
      <c r="C133" s="110" t="s">
        <v>226</v>
      </c>
      <c r="D133" s="110" t="s">
        <v>319</v>
      </c>
      <c r="E133" s="111" t="s">
        <v>503</v>
      </c>
      <c r="F133" s="111" t="s">
        <v>504</v>
      </c>
      <c r="G133" s="112">
        <v>0.60542839453124997</v>
      </c>
      <c r="H133" s="112">
        <v>0.60643668750000002</v>
      </c>
      <c r="I133" s="112">
        <v>1.062019125</v>
      </c>
      <c r="J133" s="112">
        <v>1.051074375</v>
      </c>
    </row>
    <row r="134" spans="2:10" ht="33.75" x14ac:dyDescent="0.25">
      <c r="B134" s="110" t="s">
        <v>217</v>
      </c>
      <c r="C134" s="110" t="s">
        <v>226</v>
      </c>
      <c r="D134" s="110" t="s">
        <v>233</v>
      </c>
      <c r="E134" s="111" t="s">
        <v>505</v>
      </c>
      <c r="F134" s="111" t="s">
        <v>506</v>
      </c>
      <c r="G134" s="112">
        <v>2.9439551225582488</v>
      </c>
      <c r="H134" s="112">
        <v>3.1399055599958849</v>
      </c>
      <c r="I134" s="112">
        <v>3.7938416413433287</v>
      </c>
      <c r="J134" s="112">
        <v>3.550408844285609</v>
      </c>
    </row>
    <row r="135" spans="2:10" ht="33.75" x14ac:dyDescent="0.25">
      <c r="B135" s="110" t="s">
        <v>217</v>
      </c>
      <c r="C135" s="110" t="s">
        <v>226</v>
      </c>
      <c r="D135" s="110" t="s">
        <v>233</v>
      </c>
      <c r="E135" s="111" t="s">
        <v>507</v>
      </c>
      <c r="F135" s="111" t="s">
        <v>508</v>
      </c>
      <c r="G135" s="112">
        <v>3.6241787327759152</v>
      </c>
      <c r="H135" s="112">
        <v>3.829799454932477</v>
      </c>
      <c r="I135" s="112">
        <v>2.8971300644850584</v>
      </c>
      <c r="J135" s="112">
        <v>3.6539394925535995</v>
      </c>
    </row>
    <row r="136" spans="2:10" ht="33.75" x14ac:dyDescent="0.25">
      <c r="B136" s="110" t="s">
        <v>217</v>
      </c>
      <c r="C136" s="110" t="s">
        <v>226</v>
      </c>
      <c r="D136" s="110" t="s">
        <v>233</v>
      </c>
      <c r="E136" s="111" t="s">
        <v>509</v>
      </c>
      <c r="F136" s="111" t="s">
        <v>510</v>
      </c>
      <c r="G136" s="112">
        <v>657.07848530420927</v>
      </c>
      <c r="H136" s="112">
        <v>652.1295890228273</v>
      </c>
      <c r="I136" s="112">
        <v>768.5724133828769</v>
      </c>
      <c r="J136" s="112">
        <v>772.6758515889685</v>
      </c>
    </row>
    <row r="137" spans="2:10" ht="22.5" x14ac:dyDescent="0.25">
      <c r="B137" s="110" t="s">
        <v>217</v>
      </c>
      <c r="C137" s="110" t="s">
        <v>226</v>
      </c>
      <c r="D137" s="110" t="s">
        <v>233</v>
      </c>
      <c r="E137" s="111" t="s">
        <v>511</v>
      </c>
      <c r="F137" s="111" t="s">
        <v>512</v>
      </c>
      <c r="G137" s="112">
        <v>390.5952624494019</v>
      </c>
      <c r="H137" s="112">
        <v>346.17581454004045</v>
      </c>
      <c r="I137" s="112">
        <v>449.40409065476274</v>
      </c>
      <c r="J137" s="112">
        <v>505.88278752243872</v>
      </c>
    </row>
    <row r="138" spans="2:10" ht="22.5" x14ac:dyDescent="0.25">
      <c r="B138" s="110" t="s">
        <v>217</v>
      </c>
      <c r="C138" s="110" t="s">
        <v>226</v>
      </c>
      <c r="D138" s="110" t="s">
        <v>344</v>
      </c>
      <c r="E138" s="111" t="s">
        <v>513</v>
      </c>
      <c r="F138" s="111" t="s">
        <v>514</v>
      </c>
      <c r="G138" s="112">
        <v>38.011174207031253</v>
      </c>
      <c r="H138" s="112">
        <v>140.95649033524708</v>
      </c>
      <c r="I138" s="112">
        <v>174.5595917098895</v>
      </c>
      <c r="J138" s="112">
        <v>144.05497194487637</v>
      </c>
    </row>
    <row r="139" spans="2:10" ht="33.75" x14ac:dyDescent="0.25">
      <c r="B139" s="110" t="s">
        <v>217</v>
      </c>
      <c r="C139" s="110" t="s">
        <v>226</v>
      </c>
      <c r="D139" s="110" t="s">
        <v>344</v>
      </c>
      <c r="E139" s="111" t="s">
        <v>515</v>
      </c>
      <c r="F139" s="111" t="s">
        <v>516</v>
      </c>
      <c r="G139" s="112">
        <v>0</v>
      </c>
      <c r="H139" s="112">
        <v>0</v>
      </c>
      <c r="I139" s="112">
        <v>21.751159597656297</v>
      </c>
      <c r="J139" s="112">
        <v>58.242312352294903</v>
      </c>
    </row>
    <row r="140" spans="2:10" ht="56.25" x14ac:dyDescent="0.25">
      <c r="B140" s="110" t="s">
        <v>217</v>
      </c>
      <c r="C140" s="110" t="s">
        <v>226</v>
      </c>
      <c r="D140" s="110" t="s">
        <v>344</v>
      </c>
      <c r="E140" s="111" t="s">
        <v>517</v>
      </c>
      <c r="F140" s="111" t="s">
        <v>518</v>
      </c>
      <c r="G140" s="112">
        <v>0</v>
      </c>
      <c r="H140" s="112">
        <v>0</v>
      </c>
      <c r="I140" s="112">
        <v>25.814212680015064</v>
      </c>
      <c r="J140" s="112">
        <v>83.141522865652718</v>
      </c>
    </row>
    <row r="141" spans="2:10" ht="22.5" x14ac:dyDescent="0.25">
      <c r="B141" s="110" t="s">
        <v>217</v>
      </c>
      <c r="C141" s="110" t="s">
        <v>226</v>
      </c>
      <c r="D141" s="110" t="s">
        <v>269</v>
      </c>
      <c r="E141" s="111" t="s">
        <v>519</v>
      </c>
      <c r="F141" s="111" t="s">
        <v>520</v>
      </c>
      <c r="G141" s="112">
        <v>4.5158292973703063</v>
      </c>
      <c r="H141" s="112">
        <v>6.1640673944419744</v>
      </c>
      <c r="I141" s="112">
        <v>5.5799181386076091</v>
      </c>
      <c r="J141" s="112">
        <v>5.6844695508611762</v>
      </c>
    </row>
    <row r="142" spans="2:10" ht="22.5" x14ac:dyDescent="0.25">
      <c r="B142" s="110" t="s">
        <v>217</v>
      </c>
      <c r="C142" s="110" t="s">
        <v>226</v>
      </c>
      <c r="D142" s="110" t="s">
        <v>247</v>
      </c>
      <c r="E142" s="111" t="s">
        <v>521</v>
      </c>
      <c r="F142" s="111" t="s">
        <v>522</v>
      </c>
      <c r="G142" s="112">
        <v>8.1112296889022595</v>
      </c>
      <c r="H142" s="112">
        <v>8.0257316582354736</v>
      </c>
      <c r="I142" s="112">
        <v>15.513608580457037</v>
      </c>
      <c r="J142" s="112">
        <v>6.502717015917562</v>
      </c>
    </row>
    <row r="143" spans="2:10" ht="33.75" x14ac:dyDescent="0.25">
      <c r="B143" s="110" t="s">
        <v>217</v>
      </c>
      <c r="C143" s="110" t="s">
        <v>314</v>
      </c>
      <c r="D143" s="110" t="s">
        <v>230</v>
      </c>
      <c r="E143" s="111" t="s">
        <v>523</v>
      </c>
      <c r="F143" s="111" t="s">
        <v>524</v>
      </c>
      <c r="G143" s="112">
        <v>1.2789998788708401</v>
      </c>
      <c r="H143" s="112">
        <v>1.4132121826665445</v>
      </c>
      <c r="I143" s="112">
        <v>1.5408076363869301</v>
      </c>
      <c r="J143" s="112">
        <v>0.82729532461643196</v>
      </c>
    </row>
    <row r="144" spans="2:10" ht="56.25" x14ac:dyDescent="0.25">
      <c r="B144" s="110" t="s">
        <v>215</v>
      </c>
      <c r="C144" s="110" t="s">
        <v>226</v>
      </c>
      <c r="D144" s="110" t="s">
        <v>433</v>
      </c>
      <c r="E144" s="111" t="s">
        <v>525</v>
      </c>
      <c r="F144" s="111" t="s">
        <v>526</v>
      </c>
      <c r="G144" s="112">
        <v>2.2550649599999999</v>
      </c>
      <c r="H144" s="112">
        <v>2.2312887151927998</v>
      </c>
      <c r="I144" s="112">
        <v>2.3526945892701008</v>
      </c>
      <c r="J144" s="112">
        <v>2.2856714990806539</v>
      </c>
    </row>
    <row r="145" spans="2:10" ht="67.5" x14ac:dyDescent="0.25">
      <c r="B145" s="110" t="s">
        <v>215</v>
      </c>
      <c r="C145" s="110" t="s">
        <v>226</v>
      </c>
      <c r="D145" s="110" t="s">
        <v>307</v>
      </c>
      <c r="E145" s="111" t="s">
        <v>527</v>
      </c>
      <c r="F145" s="111" t="s">
        <v>528</v>
      </c>
      <c r="G145" s="112">
        <v>2.2468522399999999</v>
      </c>
      <c r="H145" s="112">
        <v>0.15056342894315683</v>
      </c>
      <c r="I145" s="112">
        <v>0.2146352198914338</v>
      </c>
      <c r="J145" s="112">
        <v>0.26932821966659581</v>
      </c>
    </row>
    <row r="146" spans="2:10" ht="45" x14ac:dyDescent="0.25">
      <c r="B146" s="110" t="s">
        <v>215</v>
      </c>
      <c r="C146" s="110" t="s">
        <v>226</v>
      </c>
      <c r="D146" s="110" t="s">
        <v>247</v>
      </c>
      <c r="E146" s="111" t="s">
        <v>529</v>
      </c>
      <c r="F146" s="111" t="s">
        <v>530</v>
      </c>
      <c r="G146" s="112">
        <v>19.166918940000002</v>
      </c>
      <c r="H146" s="112">
        <v>21.732194611548376</v>
      </c>
      <c r="I146" s="112">
        <v>23.6122558278689</v>
      </c>
      <c r="J146" s="112">
        <v>23.251873318242591</v>
      </c>
    </row>
    <row r="147" spans="2:10" x14ac:dyDescent="0.25">
      <c r="B147" s="110" t="s">
        <v>215</v>
      </c>
      <c r="C147" s="110" t="s">
        <v>226</v>
      </c>
      <c r="D147" s="110" t="s">
        <v>247</v>
      </c>
      <c r="E147" s="111" t="s">
        <v>531</v>
      </c>
      <c r="F147" s="111" t="s">
        <v>532</v>
      </c>
      <c r="G147" s="112">
        <v>2.3874838699999996</v>
      </c>
      <c r="H147" s="112">
        <v>2.1425799025402039</v>
      </c>
      <c r="I147" s="112">
        <v>2.6058654899999998</v>
      </c>
      <c r="J147" s="112">
        <v>1.7257787534742346</v>
      </c>
    </row>
    <row r="148" spans="2:10" ht="33.75" x14ac:dyDescent="0.25">
      <c r="B148" s="110" t="s">
        <v>215</v>
      </c>
      <c r="C148" s="110" t="s">
        <v>278</v>
      </c>
      <c r="D148" s="110" t="s">
        <v>230</v>
      </c>
      <c r="E148" s="111" t="s">
        <v>533</v>
      </c>
      <c r="F148" s="111" t="s">
        <v>534</v>
      </c>
      <c r="G148" s="112">
        <v>1.73470196</v>
      </c>
      <c r="H148" s="112">
        <v>1.78312061572456</v>
      </c>
      <c r="I148" s="112">
        <v>1.8353511499999999</v>
      </c>
      <c r="J148" s="112">
        <v>1.7003012944765101</v>
      </c>
    </row>
    <row r="149" spans="2:10" ht="33.75" x14ac:dyDescent="0.25">
      <c r="B149" s="110" t="s">
        <v>535</v>
      </c>
      <c r="C149" s="110" t="s">
        <v>226</v>
      </c>
      <c r="D149" s="110" t="s">
        <v>536</v>
      </c>
      <c r="E149" s="111" t="s">
        <v>537</v>
      </c>
      <c r="F149" s="111" t="s">
        <v>538</v>
      </c>
      <c r="G149" s="112">
        <v>0.34328009375000001</v>
      </c>
      <c r="H149" s="112">
        <v>3.2667797599999999</v>
      </c>
      <c r="I149" s="112">
        <v>0.33320341999999997</v>
      </c>
      <c r="J149" s="112">
        <v>0.75151064000000001</v>
      </c>
    </row>
    <row r="150" spans="2:10" ht="112.5" x14ac:dyDescent="0.25">
      <c r="B150" s="110" t="s">
        <v>535</v>
      </c>
      <c r="C150" s="110" t="s">
        <v>226</v>
      </c>
      <c r="D150" s="110" t="s">
        <v>536</v>
      </c>
      <c r="E150" s="111" t="s">
        <v>539</v>
      </c>
      <c r="F150" s="111" t="s">
        <v>540</v>
      </c>
      <c r="G150" s="112">
        <v>0.69598171875000003</v>
      </c>
      <c r="H150" s="112">
        <v>0.97239222999999997</v>
      </c>
      <c r="I150" s="112">
        <v>1.2473061699999999</v>
      </c>
      <c r="J150" s="112">
        <v>1.23862523</v>
      </c>
    </row>
    <row r="151" spans="2:10" ht="33.75" x14ac:dyDescent="0.25">
      <c r="B151" s="110" t="s">
        <v>535</v>
      </c>
      <c r="C151" s="110" t="s">
        <v>226</v>
      </c>
      <c r="D151" s="110" t="s">
        <v>294</v>
      </c>
      <c r="E151" s="111" t="s">
        <v>541</v>
      </c>
      <c r="F151" s="111" t="s">
        <v>542</v>
      </c>
      <c r="G151" s="112">
        <v>0.61795331103515605</v>
      </c>
      <c r="H151" s="112">
        <v>1.8027076200000001</v>
      </c>
      <c r="I151" s="112">
        <v>1.7880315600000001</v>
      </c>
      <c r="J151" s="112">
        <v>1.04145881</v>
      </c>
    </row>
    <row r="152" spans="2:10" x14ac:dyDescent="0.25">
      <c r="B152" s="110" t="s">
        <v>535</v>
      </c>
      <c r="C152" s="110" t="s">
        <v>226</v>
      </c>
      <c r="D152" s="110" t="s">
        <v>294</v>
      </c>
      <c r="E152" s="111" t="s">
        <v>543</v>
      </c>
      <c r="F152" s="111" t="s">
        <v>544</v>
      </c>
      <c r="G152" s="112">
        <v>5.4171630000000004</v>
      </c>
      <c r="H152" s="112">
        <v>2.89115849</v>
      </c>
      <c r="I152" s="112">
        <v>0.20904871999999999</v>
      </c>
      <c r="J152" s="112">
        <v>5.6039099999999999</v>
      </c>
    </row>
    <row r="153" spans="2:10" ht="22.5" x14ac:dyDescent="0.25">
      <c r="B153" s="110" t="s">
        <v>535</v>
      </c>
      <c r="C153" s="110" t="s">
        <v>226</v>
      </c>
      <c r="D153" s="110" t="s">
        <v>294</v>
      </c>
      <c r="E153" s="111" t="s">
        <v>545</v>
      </c>
      <c r="F153" s="111" t="s">
        <v>546</v>
      </c>
      <c r="G153" s="112">
        <v>229.85463712500001</v>
      </c>
      <c r="H153" s="112">
        <v>94.240522870000007</v>
      </c>
      <c r="I153" s="112">
        <v>81.377963840000007</v>
      </c>
      <c r="J153" s="112">
        <v>79.635056379999995</v>
      </c>
    </row>
    <row r="154" spans="2:10" ht="33.75" x14ac:dyDescent="0.25">
      <c r="B154" s="110" t="s">
        <v>535</v>
      </c>
      <c r="C154" s="110" t="s">
        <v>226</v>
      </c>
      <c r="D154" s="110" t="s">
        <v>319</v>
      </c>
      <c r="E154" s="111" t="s">
        <v>547</v>
      </c>
      <c r="F154" s="111" t="s">
        <v>548</v>
      </c>
      <c r="G154" s="112">
        <v>30.242768150390599</v>
      </c>
      <c r="H154" s="112">
        <v>45.679988739999999</v>
      </c>
      <c r="I154" s="112">
        <v>37.743620540000002</v>
      </c>
      <c r="J154" s="112">
        <v>63.418878210000003</v>
      </c>
    </row>
    <row r="155" spans="2:10" x14ac:dyDescent="0.25">
      <c r="B155" s="110" t="s">
        <v>535</v>
      </c>
      <c r="C155" s="110" t="s">
        <v>226</v>
      </c>
      <c r="D155" s="110" t="s">
        <v>549</v>
      </c>
      <c r="E155" s="111" t="s">
        <v>550</v>
      </c>
      <c r="F155" s="111" t="s">
        <v>551</v>
      </c>
      <c r="G155" s="112">
        <v>0.77268924999999999</v>
      </c>
      <c r="H155" s="112">
        <v>1.40237809</v>
      </c>
      <c r="I155" s="112">
        <v>0.35284755000000001</v>
      </c>
      <c r="J155" s="112">
        <v>2.2324020099999999</v>
      </c>
    </row>
    <row r="156" spans="2:10" ht="45" x14ac:dyDescent="0.25">
      <c r="B156" s="110" t="s">
        <v>535</v>
      </c>
      <c r="C156" s="110" t="s">
        <v>226</v>
      </c>
      <c r="D156" s="110" t="s">
        <v>233</v>
      </c>
      <c r="E156" s="111" t="s">
        <v>552</v>
      </c>
      <c r="F156" s="111" t="s">
        <v>553</v>
      </c>
      <c r="G156" s="112">
        <v>36.9347674375</v>
      </c>
      <c r="H156" s="112">
        <v>19.052323120000001</v>
      </c>
      <c r="I156" s="112">
        <v>13.91747997</v>
      </c>
      <c r="J156" s="112">
        <v>10.70112642</v>
      </c>
    </row>
    <row r="157" spans="2:10" ht="56.25" x14ac:dyDescent="0.25">
      <c r="B157" s="110" t="s">
        <v>535</v>
      </c>
      <c r="C157" s="110" t="s">
        <v>226</v>
      </c>
      <c r="D157" s="110" t="s">
        <v>233</v>
      </c>
      <c r="E157" s="111" t="s">
        <v>554</v>
      </c>
      <c r="F157" s="111" t="s">
        <v>555</v>
      </c>
      <c r="G157" s="112">
        <v>17.954708828125</v>
      </c>
      <c r="H157" s="112">
        <v>15.73631045</v>
      </c>
      <c r="I157" s="112">
        <v>17.665269339999998</v>
      </c>
      <c r="J157" s="112">
        <v>11.153097560000001</v>
      </c>
    </row>
    <row r="158" spans="2:10" ht="33.75" x14ac:dyDescent="0.25">
      <c r="B158" s="110" t="s">
        <v>535</v>
      </c>
      <c r="C158" s="110" t="s">
        <v>226</v>
      </c>
      <c r="D158" s="110" t="s">
        <v>233</v>
      </c>
      <c r="E158" s="111" t="s">
        <v>556</v>
      </c>
      <c r="F158" s="111" t="s">
        <v>557</v>
      </c>
      <c r="G158" s="112">
        <v>0.70710897265624995</v>
      </c>
      <c r="H158" s="112">
        <v>0.53509742000000005</v>
      </c>
      <c r="I158" s="112">
        <v>0.80221286999999997</v>
      </c>
      <c r="J158" s="112">
        <v>3.0880872500000001</v>
      </c>
    </row>
    <row r="159" spans="2:10" ht="33.75" x14ac:dyDescent="0.25">
      <c r="B159" s="110" t="s">
        <v>535</v>
      </c>
      <c r="C159" s="110" t="s">
        <v>226</v>
      </c>
      <c r="D159" s="110" t="s">
        <v>233</v>
      </c>
      <c r="E159" s="111" t="s">
        <v>558</v>
      </c>
      <c r="F159" s="111" t="s">
        <v>559</v>
      </c>
      <c r="G159" s="112">
        <v>4.3137462031249996</v>
      </c>
      <c r="H159" s="112">
        <v>7.4959647300000007</v>
      </c>
      <c r="I159" s="112">
        <v>2.6889708900000002</v>
      </c>
      <c r="J159" s="112">
        <v>4.5791773899999999</v>
      </c>
    </row>
    <row r="160" spans="2:10" ht="33.75" x14ac:dyDescent="0.25">
      <c r="B160" s="110" t="s">
        <v>535</v>
      </c>
      <c r="C160" s="110" t="s">
        <v>226</v>
      </c>
      <c r="D160" s="110" t="s">
        <v>233</v>
      </c>
      <c r="E160" s="111" t="s">
        <v>560</v>
      </c>
      <c r="F160" s="111" t="s">
        <v>561</v>
      </c>
      <c r="G160" s="112">
        <v>2.8582117500000002</v>
      </c>
      <c r="H160" s="112">
        <v>1.6936206100000002</v>
      </c>
      <c r="I160" s="112">
        <v>2.7727759399999998</v>
      </c>
      <c r="J160" s="112">
        <v>2.7030670299999997</v>
      </c>
    </row>
    <row r="161" spans="2:10" ht="45" x14ac:dyDescent="0.25">
      <c r="B161" s="110" t="s">
        <v>535</v>
      </c>
      <c r="C161" s="110" t="s">
        <v>226</v>
      </c>
      <c r="D161" s="110" t="s">
        <v>344</v>
      </c>
      <c r="E161" s="111" t="s">
        <v>562</v>
      </c>
      <c r="F161" s="111" t="s">
        <v>563</v>
      </c>
      <c r="G161" s="112">
        <v>1.5163842993164101</v>
      </c>
      <c r="H161" s="112">
        <v>0.4886915</v>
      </c>
      <c r="I161" s="112">
        <v>0.59743712000000004</v>
      </c>
      <c r="J161" s="112">
        <v>0.62566906000000011</v>
      </c>
    </row>
    <row r="162" spans="2:10" ht="56.25" x14ac:dyDescent="0.25">
      <c r="B162" s="110" t="s">
        <v>535</v>
      </c>
      <c r="C162" s="110" t="s">
        <v>226</v>
      </c>
      <c r="D162" s="110" t="s">
        <v>344</v>
      </c>
      <c r="E162" s="111" t="s">
        <v>564</v>
      </c>
      <c r="F162" s="111" t="s">
        <v>565</v>
      </c>
      <c r="G162" s="112">
        <v>1.1458659804687501</v>
      </c>
      <c r="H162" s="112">
        <v>0</v>
      </c>
      <c r="I162" s="112">
        <v>0</v>
      </c>
      <c r="J162" s="112">
        <v>0</v>
      </c>
    </row>
    <row r="163" spans="2:10" ht="33.75" x14ac:dyDescent="0.25">
      <c r="B163" s="110" t="s">
        <v>535</v>
      </c>
      <c r="C163" s="110" t="s">
        <v>226</v>
      </c>
      <c r="D163" s="110" t="s">
        <v>344</v>
      </c>
      <c r="E163" s="111" t="s">
        <v>566</v>
      </c>
      <c r="F163" s="111" t="s">
        <v>567</v>
      </c>
      <c r="G163" s="112">
        <v>0</v>
      </c>
      <c r="H163" s="112">
        <v>0</v>
      </c>
      <c r="I163" s="112">
        <v>1.4732516599999999</v>
      </c>
      <c r="J163" s="112">
        <v>1.5075983100000001</v>
      </c>
    </row>
    <row r="164" spans="2:10" ht="22.5" x14ac:dyDescent="0.25">
      <c r="B164" s="110" t="s">
        <v>535</v>
      </c>
      <c r="C164" s="110" t="s">
        <v>226</v>
      </c>
      <c r="D164" s="110" t="s">
        <v>269</v>
      </c>
      <c r="E164" s="111" t="s">
        <v>568</v>
      </c>
      <c r="F164" s="111" t="s">
        <v>520</v>
      </c>
      <c r="G164" s="112">
        <v>4.2156570000000002</v>
      </c>
      <c r="H164" s="112">
        <v>1.04370118</v>
      </c>
      <c r="I164" s="112">
        <v>2.8120550299999998</v>
      </c>
      <c r="J164" s="112">
        <v>2.0822184099999999</v>
      </c>
    </row>
    <row r="165" spans="2:10" ht="33.75" x14ac:dyDescent="0.25">
      <c r="B165" s="110" t="s">
        <v>535</v>
      </c>
      <c r="C165" s="110" t="s">
        <v>226</v>
      </c>
      <c r="D165" s="110" t="s">
        <v>269</v>
      </c>
      <c r="E165" s="111" t="s">
        <v>569</v>
      </c>
      <c r="F165" s="111" t="s">
        <v>570</v>
      </c>
      <c r="G165" s="112">
        <v>3.3252568125000002</v>
      </c>
      <c r="H165" s="112">
        <v>4.54169103</v>
      </c>
      <c r="I165" s="112">
        <v>4.6347399100000004</v>
      </c>
      <c r="J165" s="112">
        <v>5.4190701100000007</v>
      </c>
    </row>
    <row r="166" spans="2:10" ht="22.5" x14ac:dyDescent="0.25">
      <c r="B166" s="110" t="s">
        <v>535</v>
      </c>
      <c r="C166" s="110" t="s">
        <v>226</v>
      </c>
      <c r="D166" s="110" t="s">
        <v>247</v>
      </c>
      <c r="E166" s="111" t="s">
        <v>571</v>
      </c>
      <c r="F166" s="111" t="s">
        <v>572</v>
      </c>
      <c r="G166" s="112">
        <v>1.5457746171875</v>
      </c>
      <c r="H166" s="112">
        <v>2.1507691900000001</v>
      </c>
      <c r="I166" s="112">
        <v>2.2173774399999999</v>
      </c>
      <c r="J166" s="112">
        <v>1.1327637099999999</v>
      </c>
    </row>
    <row r="167" spans="2:10" ht="22.5" x14ac:dyDescent="0.25">
      <c r="B167" s="110" t="s">
        <v>535</v>
      </c>
      <c r="C167" s="110" t="s">
        <v>278</v>
      </c>
      <c r="D167" s="110" t="s">
        <v>344</v>
      </c>
      <c r="E167" s="111" t="s">
        <v>573</v>
      </c>
      <c r="F167" s="111" t="s">
        <v>574</v>
      </c>
      <c r="G167" s="112">
        <v>50.648305749999999</v>
      </c>
      <c r="H167" s="112">
        <v>88.341385810000006</v>
      </c>
      <c r="I167" s="112">
        <v>71.405815869999998</v>
      </c>
      <c r="J167" s="112">
        <v>60.082079990000004</v>
      </c>
    </row>
    <row r="168" spans="2:10" x14ac:dyDescent="0.25">
      <c r="B168" s="110" t="s">
        <v>535</v>
      </c>
      <c r="C168" s="110" t="s">
        <v>278</v>
      </c>
      <c r="D168" s="110" t="s">
        <v>344</v>
      </c>
      <c r="E168" s="111" t="s">
        <v>575</v>
      </c>
      <c r="F168" s="111" t="s">
        <v>576</v>
      </c>
      <c r="G168" s="112">
        <v>0</v>
      </c>
      <c r="H168" s="112">
        <v>0</v>
      </c>
      <c r="I168" s="112">
        <v>89.982023949999999</v>
      </c>
      <c r="J168" s="112">
        <v>301.79782847000001</v>
      </c>
    </row>
    <row r="169" spans="2:10" ht="33.75" x14ac:dyDescent="0.25">
      <c r="B169" s="110" t="s">
        <v>535</v>
      </c>
      <c r="C169" s="110" t="s">
        <v>577</v>
      </c>
      <c r="D169" s="206" t="s">
        <v>230</v>
      </c>
      <c r="E169" s="111" t="s">
        <v>578</v>
      </c>
      <c r="F169" s="111" t="s">
        <v>579</v>
      </c>
      <c r="G169" s="112">
        <v>0.10757325</v>
      </c>
      <c r="H169" s="112">
        <v>0.54500998</v>
      </c>
      <c r="I169" s="112">
        <v>1.8087146599999999</v>
      </c>
      <c r="J169" s="112">
        <v>4.3128059800000003</v>
      </c>
    </row>
    <row r="170" spans="2:10" ht="33.75" x14ac:dyDescent="0.25">
      <c r="B170" s="110" t="s">
        <v>580</v>
      </c>
      <c r="C170" s="110" t="s">
        <v>226</v>
      </c>
      <c r="D170" s="110" t="s">
        <v>294</v>
      </c>
      <c r="E170" s="111" t="s">
        <v>581</v>
      </c>
      <c r="F170" s="111" t="s">
        <v>582</v>
      </c>
      <c r="G170" s="112">
        <v>1.967757570833</v>
      </c>
      <c r="H170" s="112">
        <v>1.882229227057</v>
      </c>
      <c r="I170" s="112">
        <v>1.3618251245290001</v>
      </c>
      <c r="J170" s="112">
        <v>0.93242134568500001</v>
      </c>
    </row>
    <row r="171" spans="2:10" ht="22.5" x14ac:dyDescent="0.25">
      <c r="B171" s="110" t="s">
        <v>580</v>
      </c>
      <c r="C171" s="110" t="s">
        <v>226</v>
      </c>
      <c r="D171" s="110" t="s">
        <v>294</v>
      </c>
      <c r="E171" s="111" t="s">
        <v>583</v>
      </c>
      <c r="F171" s="111" t="s">
        <v>584</v>
      </c>
      <c r="G171" s="112">
        <v>7.8002417367970001</v>
      </c>
      <c r="H171" s="112">
        <v>6.2754498043369997</v>
      </c>
      <c r="I171" s="112">
        <v>2.7318156606109998</v>
      </c>
      <c r="J171" s="112">
        <v>1.0081033677739999</v>
      </c>
    </row>
    <row r="172" spans="2:10" ht="22.5" x14ac:dyDescent="0.25">
      <c r="B172" s="110" t="s">
        <v>580</v>
      </c>
      <c r="C172" s="110" t="s">
        <v>226</v>
      </c>
      <c r="D172" s="110" t="s">
        <v>549</v>
      </c>
      <c r="E172" s="111" t="s">
        <v>585</v>
      </c>
      <c r="F172" s="111" t="s">
        <v>586</v>
      </c>
      <c r="G172" s="112">
        <v>1.7338765750559999</v>
      </c>
      <c r="H172" s="112">
        <v>1.1395026944669999</v>
      </c>
      <c r="I172" s="112">
        <v>0.57647811602800003</v>
      </c>
      <c r="J172" s="112">
        <v>1.5086079000000001E-2</v>
      </c>
    </row>
    <row r="173" spans="2:10" ht="33.75" x14ac:dyDescent="0.25">
      <c r="B173" s="110" t="s">
        <v>580</v>
      </c>
      <c r="C173" s="110" t="s">
        <v>226</v>
      </c>
      <c r="D173" s="206" t="s">
        <v>230</v>
      </c>
      <c r="E173" s="111" t="s">
        <v>578</v>
      </c>
      <c r="F173" s="111" t="s">
        <v>587</v>
      </c>
      <c r="G173" s="112">
        <v>5.2236927880630004</v>
      </c>
      <c r="H173" s="112">
        <v>0</v>
      </c>
      <c r="I173" s="112">
        <v>0</v>
      </c>
      <c r="J173" s="112">
        <v>0</v>
      </c>
    </row>
    <row r="174" spans="2:10" ht="22.5" x14ac:dyDescent="0.25">
      <c r="B174" s="110" t="s">
        <v>580</v>
      </c>
      <c r="C174" s="110" t="s">
        <v>226</v>
      </c>
      <c r="D174" s="110" t="s">
        <v>233</v>
      </c>
      <c r="E174" s="111" t="s">
        <v>588</v>
      </c>
      <c r="F174" s="111" t="s">
        <v>589</v>
      </c>
      <c r="G174" s="112">
        <v>2.4474264636349998</v>
      </c>
      <c r="H174" s="112">
        <v>2.429849906996</v>
      </c>
      <c r="I174" s="112">
        <v>2.4307833220820001</v>
      </c>
      <c r="J174" s="112">
        <v>2.4156834860499998</v>
      </c>
    </row>
    <row r="175" spans="2:10" ht="22.5" x14ac:dyDescent="0.25">
      <c r="B175" s="110" t="s">
        <v>580</v>
      </c>
      <c r="C175" s="110" t="s">
        <v>226</v>
      </c>
      <c r="D175" s="110" t="s">
        <v>233</v>
      </c>
      <c r="E175" s="111" t="s">
        <v>578</v>
      </c>
      <c r="F175" s="111" t="s">
        <v>590</v>
      </c>
      <c r="G175" s="112">
        <v>0</v>
      </c>
      <c r="H175" s="112">
        <v>5.9107501214160001</v>
      </c>
      <c r="I175" s="112">
        <v>6.4692925145949998</v>
      </c>
      <c r="J175" s="112">
        <v>0.53968456239899998</v>
      </c>
    </row>
    <row r="176" spans="2:10" ht="78.75" x14ac:dyDescent="0.25">
      <c r="B176" s="110" t="s">
        <v>580</v>
      </c>
      <c r="C176" s="110" t="s">
        <v>226</v>
      </c>
      <c r="D176" s="110" t="s">
        <v>344</v>
      </c>
      <c r="E176" s="111" t="s">
        <v>591</v>
      </c>
      <c r="F176" s="111" t="s">
        <v>592</v>
      </c>
      <c r="G176" s="112">
        <v>36.615135229568999</v>
      </c>
      <c r="H176" s="112">
        <v>35.456537633244999</v>
      </c>
      <c r="I176" s="112">
        <v>34.478218544032998</v>
      </c>
      <c r="J176" s="112">
        <v>34.478218544032998</v>
      </c>
    </row>
    <row r="177" spans="2:10" x14ac:dyDescent="0.25">
      <c r="B177" s="110" t="s">
        <v>580</v>
      </c>
      <c r="C177" s="110" t="s">
        <v>226</v>
      </c>
      <c r="D177" s="110" t="s">
        <v>344</v>
      </c>
      <c r="E177" s="111" t="s">
        <v>593</v>
      </c>
      <c r="F177" s="111" t="s">
        <v>594</v>
      </c>
      <c r="G177" s="112">
        <v>1.4044403957089999</v>
      </c>
      <c r="H177" s="112">
        <v>1.416809571395</v>
      </c>
      <c r="I177" s="112">
        <v>1.273137922204</v>
      </c>
      <c r="J177" s="112">
        <v>0.84460923494899998</v>
      </c>
    </row>
    <row r="178" spans="2:10" ht="45" x14ac:dyDescent="0.25">
      <c r="B178" s="110" t="s">
        <v>580</v>
      </c>
      <c r="C178" s="110" t="s">
        <v>226</v>
      </c>
      <c r="D178" s="110" t="s">
        <v>344</v>
      </c>
      <c r="E178" s="111" t="s">
        <v>595</v>
      </c>
      <c r="F178" s="111" t="s">
        <v>596</v>
      </c>
      <c r="G178" s="112">
        <v>0.93780200151199999</v>
      </c>
      <c r="H178" s="112">
        <v>0.95776440176099997</v>
      </c>
      <c r="I178" s="112">
        <v>1.0708194533769999</v>
      </c>
      <c r="J178" s="112">
        <v>1.07135046452</v>
      </c>
    </row>
    <row r="179" spans="2:10" ht="22.5" x14ac:dyDescent="0.25">
      <c r="B179" s="110" t="s">
        <v>580</v>
      </c>
      <c r="C179" s="110" t="s">
        <v>226</v>
      </c>
      <c r="D179" s="110" t="s">
        <v>269</v>
      </c>
      <c r="E179" s="111" t="s">
        <v>597</v>
      </c>
      <c r="F179" s="111" t="s">
        <v>598</v>
      </c>
      <c r="G179" s="112">
        <v>1.4252368967739999</v>
      </c>
      <c r="H179" s="112">
        <v>1.422576464324</v>
      </c>
      <c r="I179" s="112">
        <v>1.466791988082</v>
      </c>
      <c r="J179" s="112">
        <v>1.465036582208</v>
      </c>
    </row>
    <row r="180" spans="2:10" ht="33.75" x14ac:dyDescent="0.25">
      <c r="B180" s="110" t="s">
        <v>580</v>
      </c>
      <c r="C180" s="110" t="s">
        <v>226</v>
      </c>
      <c r="D180" s="110" t="s">
        <v>269</v>
      </c>
      <c r="E180" s="111" t="s">
        <v>599</v>
      </c>
      <c r="F180" s="111" t="s">
        <v>600</v>
      </c>
      <c r="G180" s="112">
        <v>10.774649015150001</v>
      </c>
      <c r="H180" s="112">
        <v>11.321799282612</v>
      </c>
      <c r="I180" s="112">
        <v>11.276104081481</v>
      </c>
      <c r="J180" s="112">
        <v>11.218487077634</v>
      </c>
    </row>
    <row r="181" spans="2:10" ht="33.75" x14ac:dyDescent="0.25">
      <c r="B181" s="110" t="s">
        <v>580</v>
      </c>
      <c r="C181" s="110" t="s">
        <v>226</v>
      </c>
      <c r="D181" s="110" t="s">
        <v>351</v>
      </c>
      <c r="E181" s="111" t="s">
        <v>601</v>
      </c>
      <c r="F181" s="111" t="s">
        <v>602</v>
      </c>
      <c r="G181" s="112">
        <v>2.111720701581</v>
      </c>
      <c r="H181" s="112">
        <v>2.114170464641</v>
      </c>
      <c r="I181" s="112">
        <v>2.2423669401740001</v>
      </c>
      <c r="J181" s="112">
        <v>2.2448224802049999</v>
      </c>
    </row>
    <row r="182" spans="2:10" ht="22.5" x14ac:dyDescent="0.25">
      <c r="B182" s="110" t="s">
        <v>580</v>
      </c>
      <c r="C182" s="110" t="s">
        <v>226</v>
      </c>
      <c r="D182" s="110" t="s">
        <v>351</v>
      </c>
      <c r="E182" s="111" t="s">
        <v>603</v>
      </c>
      <c r="F182" s="111" t="s">
        <v>604</v>
      </c>
      <c r="G182" s="112">
        <v>3.6271373622329999</v>
      </c>
      <c r="H182" s="112">
        <v>3.6703332658669998</v>
      </c>
      <c r="I182" s="112">
        <v>3.6957000575530001</v>
      </c>
      <c r="J182" s="112">
        <v>3.6957000575530001</v>
      </c>
    </row>
    <row r="183" spans="2:10" ht="33.75" x14ac:dyDescent="0.25">
      <c r="B183" s="110" t="s">
        <v>580</v>
      </c>
      <c r="C183" s="110" t="s">
        <v>226</v>
      </c>
      <c r="D183" s="110" t="s">
        <v>247</v>
      </c>
      <c r="E183" s="111" t="s">
        <v>605</v>
      </c>
      <c r="F183" s="111" t="s">
        <v>606</v>
      </c>
      <c r="G183" s="112">
        <v>15.09634488699</v>
      </c>
      <c r="H183" s="112">
        <v>0</v>
      </c>
      <c r="I183" s="112">
        <v>0</v>
      </c>
      <c r="J183" s="112">
        <v>0</v>
      </c>
    </row>
    <row r="184" spans="2:10" ht="33.75" x14ac:dyDescent="0.25">
      <c r="B184" s="110" t="s">
        <v>580</v>
      </c>
      <c r="C184" s="110" t="s">
        <v>226</v>
      </c>
      <c r="D184" s="110" t="s">
        <v>247</v>
      </c>
      <c r="E184" s="111" t="s">
        <v>607</v>
      </c>
      <c r="F184" s="111" t="s">
        <v>608</v>
      </c>
      <c r="G184" s="112">
        <v>74.935841784830004</v>
      </c>
      <c r="H184" s="112">
        <v>70.391849260621001</v>
      </c>
      <c r="I184" s="112">
        <v>73.462137306673995</v>
      </c>
      <c r="J184" s="112">
        <v>73.462137306673995</v>
      </c>
    </row>
    <row r="185" spans="2:10" ht="56.25" x14ac:dyDescent="0.25">
      <c r="B185" s="110" t="s">
        <v>580</v>
      </c>
      <c r="C185" s="110" t="s">
        <v>226</v>
      </c>
      <c r="D185" s="110" t="s">
        <v>247</v>
      </c>
      <c r="E185" s="111" t="s">
        <v>609</v>
      </c>
      <c r="F185" s="111" t="s">
        <v>610</v>
      </c>
      <c r="G185" s="112">
        <v>2.3464695988009998</v>
      </c>
      <c r="H185" s="112">
        <v>1.7379909327650001</v>
      </c>
      <c r="I185" s="112">
        <v>2.4587344620290001</v>
      </c>
      <c r="J185" s="112">
        <v>2.4587344620290001</v>
      </c>
    </row>
    <row r="186" spans="2:10" ht="33.75" x14ac:dyDescent="0.25">
      <c r="B186" s="110" t="s">
        <v>580</v>
      </c>
      <c r="C186" s="110" t="s">
        <v>226</v>
      </c>
      <c r="D186" s="110" t="s">
        <v>247</v>
      </c>
      <c r="E186" s="111" t="s">
        <v>605</v>
      </c>
      <c r="F186" s="111" t="s">
        <v>606</v>
      </c>
      <c r="G186" s="112">
        <v>0</v>
      </c>
      <c r="H186" s="112">
        <v>8.7078086139409994</v>
      </c>
      <c r="I186" s="112">
        <v>8.9808921684869993</v>
      </c>
      <c r="J186" s="112">
        <v>8.9788411224139999</v>
      </c>
    </row>
    <row r="187" spans="2:10" x14ac:dyDescent="0.25">
      <c r="B187" s="110" t="s">
        <v>580</v>
      </c>
      <c r="C187" s="110" t="s">
        <v>226</v>
      </c>
      <c r="D187" s="110" t="s">
        <v>247</v>
      </c>
      <c r="E187" s="111" t="s">
        <v>605</v>
      </c>
      <c r="F187" s="111" t="s">
        <v>611</v>
      </c>
      <c r="G187" s="112">
        <v>0</v>
      </c>
      <c r="H187" s="112">
        <v>6.3966643767170002</v>
      </c>
      <c r="I187" s="112">
        <v>6.5145781855309997</v>
      </c>
      <c r="J187" s="112">
        <v>6.4881010116060001</v>
      </c>
    </row>
    <row r="188" spans="2:10" ht="22.5" x14ac:dyDescent="0.25">
      <c r="B188" s="110" t="s">
        <v>580</v>
      </c>
      <c r="C188" s="110" t="s">
        <v>258</v>
      </c>
      <c r="D188" s="110" t="s">
        <v>344</v>
      </c>
      <c r="E188" s="111" t="s">
        <v>612</v>
      </c>
      <c r="F188" s="111" t="s">
        <v>613</v>
      </c>
      <c r="G188" s="112">
        <v>15.26380657</v>
      </c>
      <c r="H188" s="112">
        <v>25.73060641</v>
      </c>
      <c r="I188" s="112">
        <v>26.558535899999999</v>
      </c>
      <c r="J188" s="112">
        <v>26.557981420000001</v>
      </c>
    </row>
    <row r="189" spans="2:10" ht="33.75" x14ac:dyDescent="0.25">
      <c r="B189" s="110" t="s">
        <v>580</v>
      </c>
      <c r="C189" s="110" t="s">
        <v>278</v>
      </c>
      <c r="D189" s="110" t="s">
        <v>344</v>
      </c>
      <c r="E189" s="111" t="s">
        <v>614</v>
      </c>
      <c r="F189" s="111" t="s">
        <v>615</v>
      </c>
      <c r="G189" s="112">
        <v>3.3486719664310001</v>
      </c>
      <c r="H189" s="112">
        <v>3.4513214162920001</v>
      </c>
      <c r="I189" s="112">
        <v>3.4789299372209999</v>
      </c>
      <c r="J189" s="112">
        <v>3.4917444227850001</v>
      </c>
    </row>
    <row r="190" spans="2:10" x14ac:dyDescent="0.25">
      <c r="B190" s="327" t="s">
        <v>112</v>
      </c>
      <c r="C190" s="328"/>
      <c r="D190" s="328"/>
      <c r="E190" s="328"/>
      <c r="F190" s="328"/>
      <c r="G190" s="125">
        <v>15683.344318373451</v>
      </c>
      <c r="H190" s="125">
        <v>19547.880529491576</v>
      </c>
      <c r="I190" s="125">
        <v>20908.368638343498</v>
      </c>
      <c r="J190" s="126">
        <v>23458.956563906981</v>
      </c>
    </row>
    <row r="191" spans="2:10" ht="63.75" customHeight="1" x14ac:dyDescent="0.25">
      <c r="B191" s="244" t="s">
        <v>200</v>
      </c>
      <c r="C191" s="244"/>
      <c r="D191" s="244"/>
      <c r="E191" s="244"/>
      <c r="F191" s="244"/>
      <c r="G191" s="244"/>
      <c r="H191" s="244"/>
      <c r="I191" s="244"/>
      <c r="J191" s="244"/>
    </row>
    <row r="192" spans="2:10" x14ac:dyDescent="0.25">
      <c r="B192" s="202"/>
      <c r="C192" s="202"/>
      <c r="D192" s="202"/>
      <c r="E192" s="202"/>
      <c r="F192" s="202"/>
      <c r="G192" s="203"/>
      <c r="H192" s="203"/>
      <c r="I192" s="203"/>
      <c r="J192" s="203"/>
    </row>
    <row r="194" spans="7:10" x14ac:dyDescent="0.25">
      <c r="G194" s="98"/>
      <c r="H194" s="98"/>
      <c r="I194" s="99"/>
      <c r="J194" s="99"/>
    </row>
  </sheetData>
  <autoFilter ref="B5:J190"/>
  <mergeCells count="9">
    <mergeCell ref="B191:J191"/>
    <mergeCell ref="B190:F190"/>
    <mergeCell ref="B2:J2"/>
    <mergeCell ref="B4:B5"/>
    <mergeCell ref="C4:C5"/>
    <mergeCell ref="D4:D5"/>
    <mergeCell ref="E4:E5"/>
    <mergeCell ref="F4:F5"/>
    <mergeCell ref="G4:J4"/>
  </mergeCells>
  <printOptions horizontalCentered="1"/>
  <pageMargins left="0.39370078740157483" right="0.39370078740157483" top="0.74803149606299213" bottom="0.74803149606299213" header="0.31496062992125984" footer="0.31496062992125984"/>
  <pageSetup paperSize="9" scale="72" fitToHeight="0" orientation="portrait" r:id="rId1"/>
  <headerFooter>
    <oddFooter>&amp;CPág. &amp;P/&amp;N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2:J222"/>
  <sheetViews>
    <sheetView showGridLines="0" topLeftCell="A211" zoomScaleNormal="100" workbookViewId="0">
      <selection activeCell="C226" sqref="C226"/>
    </sheetView>
  </sheetViews>
  <sheetFormatPr defaultRowHeight="15" x14ac:dyDescent="0.25"/>
  <cols>
    <col min="3" max="3" width="18.140625" customWidth="1"/>
    <col min="5" max="5" width="14" customWidth="1"/>
    <col min="6" max="6" width="48.7109375" customWidth="1"/>
  </cols>
  <sheetData>
    <row r="2" spans="2:10" x14ac:dyDescent="0.25">
      <c r="B2" s="326" t="str">
        <f>Índice!A37</f>
        <v>Anexo III. Despesa fiscal por imposto, tipo e função – Benefícios Fiscais de montante inferior ou igual a 1 M€</v>
      </c>
      <c r="C2" s="326"/>
      <c r="D2" s="326"/>
      <c r="E2" s="326"/>
      <c r="F2" s="326"/>
      <c r="G2" s="326"/>
      <c r="H2" s="326"/>
      <c r="I2" s="326"/>
      <c r="J2" s="326"/>
    </row>
    <row r="4" spans="2:10" x14ac:dyDescent="0.25">
      <c r="B4" s="329" t="s">
        <v>1</v>
      </c>
      <c r="C4" s="331" t="s">
        <v>51</v>
      </c>
      <c r="D4" s="331" t="s">
        <v>60</v>
      </c>
      <c r="E4" s="331" t="s">
        <v>109</v>
      </c>
      <c r="F4" s="333" t="s">
        <v>110</v>
      </c>
      <c r="G4" s="338" t="s">
        <v>113</v>
      </c>
      <c r="H4" s="338"/>
      <c r="I4" s="338"/>
      <c r="J4" s="339"/>
    </row>
    <row r="5" spans="2:10" x14ac:dyDescent="0.25">
      <c r="B5" s="330"/>
      <c r="C5" s="332"/>
      <c r="D5" s="332"/>
      <c r="E5" s="332"/>
      <c r="F5" s="334"/>
      <c r="G5" s="118">
        <v>2022</v>
      </c>
      <c r="H5" s="118">
        <v>2023</v>
      </c>
      <c r="I5" s="118">
        <v>2024</v>
      </c>
      <c r="J5" s="119">
        <v>2025</v>
      </c>
    </row>
    <row r="6" spans="2:10" ht="33.75" x14ac:dyDescent="0.25">
      <c r="B6" s="110" t="s">
        <v>210</v>
      </c>
      <c r="C6" s="110" t="s">
        <v>226</v>
      </c>
      <c r="D6" s="110" t="s">
        <v>252</v>
      </c>
      <c r="E6" s="111" t="s">
        <v>616</v>
      </c>
      <c r="F6" s="111" t="s">
        <v>617</v>
      </c>
      <c r="G6" s="112">
        <v>3.2479999999999998E-4</v>
      </c>
      <c r="H6" s="112">
        <v>4.1189300000000007E-3</v>
      </c>
      <c r="I6" s="112">
        <v>7.1935000000000002E-3</v>
      </c>
      <c r="J6" s="112">
        <v>7.1935000000000002E-3</v>
      </c>
    </row>
    <row r="7" spans="2:10" ht="22.5" x14ac:dyDescent="0.25">
      <c r="B7" s="110" t="s">
        <v>210</v>
      </c>
      <c r="C7" s="110" t="s">
        <v>258</v>
      </c>
      <c r="D7" s="110" t="s">
        <v>259</v>
      </c>
      <c r="E7" s="111" t="s">
        <v>618</v>
      </c>
      <c r="F7" s="111" t="s">
        <v>619</v>
      </c>
      <c r="G7" s="112">
        <v>6.6414749999999995E-2</v>
      </c>
      <c r="H7" s="112">
        <v>8.8317940000000011E-2</v>
      </c>
      <c r="I7" s="112">
        <v>0.10012357000000001</v>
      </c>
      <c r="J7" s="112">
        <v>0.10012357000000001</v>
      </c>
    </row>
    <row r="8" spans="2:10" x14ac:dyDescent="0.25">
      <c r="B8" s="110" t="s">
        <v>210</v>
      </c>
      <c r="C8" s="110" t="s">
        <v>258</v>
      </c>
      <c r="D8" s="110" t="s">
        <v>294</v>
      </c>
      <c r="E8" s="111" t="s">
        <v>620</v>
      </c>
      <c r="F8" s="111" t="s">
        <v>621</v>
      </c>
      <c r="G8" s="112">
        <v>0</v>
      </c>
      <c r="H8" s="112">
        <v>5.42531E-3</v>
      </c>
      <c r="I8" s="112">
        <v>0</v>
      </c>
      <c r="J8" s="112">
        <v>0</v>
      </c>
    </row>
    <row r="9" spans="2:10" ht="22.5" x14ac:dyDescent="0.25">
      <c r="B9" s="110" t="s">
        <v>210</v>
      </c>
      <c r="C9" s="110" t="s">
        <v>258</v>
      </c>
      <c r="D9" s="110" t="s">
        <v>294</v>
      </c>
      <c r="E9" s="111" t="s">
        <v>622</v>
      </c>
      <c r="F9" s="111" t="s">
        <v>623</v>
      </c>
      <c r="G9" s="112">
        <v>3.7377199999999999E-3</v>
      </c>
      <c r="H9" s="112">
        <v>1.2816400000000001E-3</v>
      </c>
      <c r="I9" s="112">
        <v>1.5673199999999999E-3</v>
      </c>
      <c r="J9" s="112">
        <v>1.5673199999999999E-3</v>
      </c>
    </row>
    <row r="10" spans="2:10" ht="22.5" x14ac:dyDescent="0.25">
      <c r="B10" s="110" t="s">
        <v>210</v>
      </c>
      <c r="C10" s="110" t="s">
        <v>258</v>
      </c>
      <c r="D10" s="110" t="s">
        <v>344</v>
      </c>
      <c r="E10" s="111" t="s">
        <v>624</v>
      </c>
      <c r="F10" s="111" t="s">
        <v>625</v>
      </c>
      <c r="G10" s="112">
        <v>0.23013759</v>
      </c>
      <c r="H10" s="112">
        <v>0.28502768999999994</v>
      </c>
      <c r="I10" s="112">
        <v>0.30659773999999995</v>
      </c>
      <c r="J10" s="112">
        <v>0.30659773999999995</v>
      </c>
    </row>
    <row r="11" spans="2:10" ht="22.5" x14ac:dyDescent="0.25">
      <c r="B11" s="110" t="s">
        <v>210</v>
      </c>
      <c r="C11" s="110" t="s">
        <v>278</v>
      </c>
      <c r="D11" s="110" t="s">
        <v>307</v>
      </c>
      <c r="E11" s="111" t="s">
        <v>626</v>
      </c>
      <c r="F11" s="111" t="s">
        <v>627</v>
      </c>
      <c r="G11" s="112">
        <v>1.275069E-2</v>
      </c>
      <c r="H11" s="112">
        <v>2.7848299999999996E-2</v>
      </c>
      <c r="I11" s="112">
        <v>3.823348E-2</v>
      </c>
      <c r="J11" s="112">
        <v>3.823348E-2</v>
      </c>
    </row>
    <row r="12" spans="2:10" ht="22.5" x14ac:dyDescent="0.25">
      <c r="B12" s="110" t="s">
        <v>160</v>
      </c>
      <c r="C12" s="110" t="s">
        <v>226</v>
      </c>
      <c r="D12" s="110" t="s">
        <v>294</v>
      </c>
      <c r="E12" s="111" t="s">
        <v>628</v>
      </c>
      <c r="F12" s="111" t="s">
        <v>629</v>
      </c>
      <c r="G12" s="112">
        <v>0</v>
      </c>
      <c r="H12" s="112">
        <v>0</v>
      </c>
      <c r="I12" s="112">
        <v>0</v>
      </c>
      <c r="J12" s="112">
        <v>0</v>
      </c>
    </row>
    <row r="13" spans="2:10" ht="22.5" x14ac:dyDescent="0.25">
      <c r="B13" s="110" t="s">
        <v>160</v>
      </c>
      <c r="C13" s="110" t="s">
        <v>226</v>
      </c>
      <c r="D13" s="110" t="s">
        <v>230</v>
      </c>
      <c r="E13" s="111" t="s">
        <v>630</v>
      </c>
      <c r="F13" s="111" t="s">
        <v>631</v>
      </c>
      <c r="G13" s="112">
        <v>0.28245724</v>
      </c>
      <c r="H13" s="112">
        <v>9.8781179999999982E-2</v>
      </c>
      <c r="I13" s="112">
        <v>3.9641240000000001E-2</v>
      </c>
      <c r="J13" s="112">
        <v>3.9641240000000001E-2</v>
      </c>
    </row>
    <row r="14" spans="2:10" ht="45" x14ac:dyDescent="0.25">
      <c r="B14" s="110" t="s">
        <v>160</v>
      </c>
      <c r="C14" s="110" t="s">
        <v>226</v>
      </c>
      <c r="D14" s="110" t="s">
        <v>433</v>
      </c>
      <c r="E14" s="111" t="s">
        <v>632</v>
      </c>
      <c r="F14" s="111" t="s">
        <v>633</v>
      </c>
      <c r="G14" s="112">
        <v>2.1029019999999999E-2</v>
      </c>
      <c r="H14" s="112">
        <v>0.11561286</v>
      </c>
      <c r="I14" s="112">
        <v>9.3908490000000011E-2</v>
      </c>
      <c r="J14" s="112">
        <v>9.3908490000000011E-2</v>
      </c>
    </row>
    <row r="15" spans="2:10" x14ac:dyDescent="0.25">
      <c r="B15" s="110" t="s">
        <v>160</v>
      </c>
      <c r="C15" s="110" t="s">
        <v>226</v>
      </c>
      <c r="D15" s="110" t="s">
        <v>233</v>
      </c>
      <c r="E15" s="111" t="s">
        <v>634</v>
      </c>
      <c r="F15" s="111" t="s">
        <v>635</v>
      </c>
      <c r="G15" s="112">
        <v>1.5165199999999999E-3</v>
      </c>
      <c r="H15" s="112">
        <v>3.9622150000000002E-2</v>
      </c>
      <c r="I15" s="112">
        <v>5.4742499999999999E-3</v>
      </c>
      <c r="J15" s="112">
        <v>5.4742499999999999E-3</v>
      </c>
    </row>
    <row r="16" spans="2:10" x14ac:dyDescent="0.25">
      <c r="B16" s="110" t="s">
        <v>160</v>
      </c>
      <c r="C16" s="110" t="s">
        <v>226</v>
      </c>
      <c r="D16" s="110" t="s">
        <v>233</v>
      </c>
      <c r="E16" s="111" t="s">
        <v>634</v>
      </c>
      <c r="F16" s="111" t="s">
        <v>636</v>
      </c>
      <c r="G16" s="112">
        <v>0</v>
      </c>
      <c r="H16" s="112">
        <v>0</v>
      </c>
      <c r="I16" s="112">
        <v>0</v>
      </c>
      <c r="J16" s="112">
        <v>0</v>
      </c>
    </row>
    <row r="17" spans="2:10" x14ac:dyDescent="0.25">
      <c r="B17" s="110" t="s">
        <v>160</v>
      </c>
      <c r="C17" s="110" t="s">
        <v>226</v>
      </c>
      <c r="D17" s="110" t="s">
        <v>233</v>
      </c>
      <c r="E17" s="111" t="s">
        <v>634</v>
      </c>
      <c r="F17" s="111" t="s">
        <v>637</v>
      </c>
      <c r="G17" s="112">
        <v>5.4569740000000005E-2</v>
      </c>
      <c r="H17" s="112">
        <v>5.670758E-2</v>
      </c>
      <c r="I17" s="112">
        <v>7.1928770000000003E-2</v>
      </c>
      <c r="J17" s="112">
        <v>7.1928770000000003E-2</v>
      </c>
    </row>
    <row r="18" spans="2:10" ht="45" x14ac:dyDescent="0.25">
      <c r="B18" s="110" t="s">
        <v>160</v>
      </c>
      <c r="C18" s="110" t="s">
        <v>226</v>
      </c>
      <c r="D18" s="110" t="s">
        <v>233</v>
      </c>
      <c r="E18" s="111" t="s">
        <v>638</v>
      </c>
      <c r="F18" s="111" t="s">
        <v>639</v>
      </c>
      <c r="G18" s="112">
        <v>0.25526872</v>
      </c>
      <c r="H18" s="112">
        <v>0</v>
      </c>
      <c r="I18" s="112">
        <v>0.31945177000000002</v>
      </c>
      <c r="J18" s="112">
        <v>0.31945177000000002</v>
      </c>
    </row>
    <row r="19" spans="2:10" ht="22.5" x14ac:dyDescent="0.25">
      <c r="B19" s="110" t="s">
        <v>160</v>
      </c>
      <c r="C19" s="110" t="s">
        <v>226</v>
      </c>
      <c r="D19" s="110" t="s">
        <v>344</v>
      </c>
      <c r="E19" s="111" t="s">
        <v>640</v>
      </c>
      <c r="F19" s="111" t="s">
        <v>641</v>
      </c>
      <c r="G19" s="112">
        <v>0</v>
      </c>
      <c r="H19" s="112">
        <v>0</v>
      </c>
      <c r="I19" s="112">
        <v>0</v>
      </c>
      <c r="J19" s="112">
        <v>0</v>
      </c>
    </row>
    <row r="20" spans="2:10" x14ac:dyDescent="0.25">
      <c r="B20" s="110" t="s">
        <v>160</v>
      </c>
      <c r="C20" s="110" t="s">
        <v>226</v>
      </c>
      <c r="D20" s="110" t="s">
        <v>344</v>
      </c>
      <c r="E20" s="111" t="s">
        <v>642</v>
      </c>
      <c r="F20" s="111" t="s">
        <v>643</v>
      </c>
      <c r="G20" s="112">
        <v>0</v>
      </c>
      <c r="H20" s="112">
        <v>0</v>
      </c>
      <c r="I20" s="112">
        <v>0</v>
      </c>
      <c r="J20" s="112">
        <v>0</v>
      </c>
    </row>
    <row r="21" spans="2:10" ht="33.75" x14ac:dyDescent="0.25">
      <c r="B21" s="110" t="s">
        <v>160</v>
      </c>
      <c r="C21" s="110" t="s">
        <v>226</v>
      </c>
      <c r="D21" s="110" t="s">
        <v>252</v>
      </c>
      <c r="E21" s="111" t="s">
        <v>644</v>
      </c>
      <c r="F21" s="111" t="s">
        <v>645</v>
      </c>
      <c r="G21" s="112">
        <v>1.64807E-3</v>
      </c>
      <c r="H21" s="112">
        <v>0</v>
      </c>
      <c r="I21" s="112">
        <v>0</v>
      </c>
      <c r="J21" s="112">
        <v>0</v>
      </c>
    </row>
    <row r="22" spans="2:10" ht="22.5" x14ac:dyDescent="0.25">
      <c r="B22" s="110" t="s">
        <v>160</v>
      </c>
      <c r="C22" s="110" t="s">
        <v>226</v>
      </c>
      <c r="D22" s="110" t="s">
        <v>252</v>
      </c>
      <c r="E22" s="111" t="s">
        <v>646</v>
      </c>
      <c r="F22" s="111" t="s">
        <v>647</v>
      </c>
      <c r="G22" s="112">
        <v>0.24413736</v>
      </c>
      <c r="H22" s="112">
        <v>0.39495710000000006</v>
      </c>
      <c r="I22" s="112">
        <v>0.86021940999999991</v>
      </c>
      <c r="J22" s="112">
        <v>0.86021940999999991</v>
      </c>
    </row>
    <row r="23" spans="2:10" ht="33.75" x14ac:dyDescent="0.25">
      <c r="B23" s="110" t="s">
        <v>160</v>
      </c>
      <c r="C23" s="110" t="s">
        <v>314</v>
      </c>
      <c r="D23" s="110" t="s">
        <v>648</v>
      </c>
      <c r="E23" s="111" t="s">
        <v>649</v>
      </c>
      <c r="F23" s="111" t="s">
        <v>650</v>
      </c>
      <c r="G23" s="112">
        <v>1.2516370000000001E-2</v>
      </c>
      <c r="H23" s="112">
        <v>0</v>
      </c>
      <c r="I23" s="112">
        <v>0</v>
      </c>
      <c r="J23" s="112">
        <v>0</v>
      </c>
    </row>
    <row r="24" spans="2:10" ht="33.75" x14ac:dyDescent="0.25">
      <c r="B24" s="110" t="s">
        <v>160</v>
      </c>
      <c r="C24" s="110" t="s">
        <v>314</v>
      </c>
      <c r="D24" s="110" t="s">
        <v>651</v>
      </c>
      <c r="E24" s="111" t="s">
        <v>652</v>
      </c>
      <c r="F24" s="111" t="s">
        <v>653</v>
      </c>
      <c r="G24" s="112">
        <v>0.29979068999999997</v>
      </c>
      <c r="H24" s="112">
        <v>0</v>
      </c>
      <c r="I24" s="112">
        <v>0</v>
      </c>
      <c r="J24" s="112">
        <v>0</v>
      </c>
    </row>
    <row r="25" spans="2:10" ht="33.75" x14ac:dyDescent="0.25">
      <c r="B25" s="110" t="s">
        <v>160</v>
      </c>
      <c r="C25" s="110" t="s">
        <v>314</v>
      </c>
      <c r="D25" s="110" t="s">
        <v>294</v>
      </c>
      <c r="E25" s="111" t="s">
        <v>654</v>
      </c>
      <c r="F25" s="111" t="s">
        <v>655</v>
      </c>
      <c r="G25" s="112">
        <v>9.5643080000000005E-2</v>
      </c>
      <c r="H25" s="112">
        <v>0.15904246999999999</v>
      </c>
      <c r="I25" s="112">
        <v>2.9881700000000001E-2</v>
      </c>
      <c r="J25" s="112">
        <v>0</v>
      </c>
    </row>
    <row r="26" spans="2:10" ht="45" x14ac:dyDescent="0.25">
      <c r="B26" s="110" t="s">
        <v>160</v>
      </c>
      <c r="C26" s="110" t="s">
        <v>314</v>
      </c>
      <c r="D26" s="110" t="s">
        <v>294</v>
      </c>
      <c r="E26" s="111" t="s">
        <v>656</v>
      </c>
      <c r="F26" s="111" t="s">
        <v>657</v>
      </c>
      <c r="G26" s="112">
        <v>1.6943900000000001E-2</v>
      </c>
      <c r="H26" s="112">
        <v>3.7951200000000004E-3</v>
      </c>
      <c r="I26" s="112">
        <v>1.9202800000000001E-3</v>
      </c>
      <c r="J26" s="112">
        <v>1.9202800000000001E-3</v>
      </c>
    </row>
    <row r="27" spans="2:10" ht="22.5" x14ac:dyDescent="0.25">
      <c r="B27" s="110" t="s">
        <v>160</v>
      </c>
      <c r="C27" s="110" t="s">
        <v>314</v>
      </c>
      <c r="D27" s="110" t="s">
        <v>319</v>
      </c>
      <c r="E27" s="111" t="s">
        <v>658</v>
      </c>
      <c r="F27" s="111" t="s">
        <v>659</v>
      </c>
      <c r="G27" s="112">
        <v>0.13355289000000001</v>
      </c>
      <c r="H27" s="112">
        <v>8.2668470000000008E-2</v>
      </c>
      <c r="I27" s="112">
        <v>1.9311950000000001E-2</v>
      </c>
      <c r="J27" s="112">
        <v>1.9311950000000001E-2</v>
      </c>
    </row>
    <row r="28" spans="2:10" ht="33.75" x14ac:dyDescent="0.25">
      <c r="B28" s="110" t="s">
        <v>160</v>
      </c>
      <c r="C28" s="110" t="s">
        <v>314</v>
      </c>
      <c r="D28" s="110" t="s">
        <v>230</v>
      </c>
      <c r="E28" s="111" t="s">
        <v>660</v>
      </c>
      <c r="F28" s="111" t="s">
        <v>661</v>
      </c>
      <c r="G28" s="112">
        <v>4.4624999999999998E-4</v>
      </c>
      <c r="H28" s="112">
        <v>2.2687599999999999E-2</v>
      </c>
      <c r="I28" s="112">
        <v>3.9182080000000001E-2</v>
      </c>
      <c r="J28" s="112">
        <v>3.9182080000000001E-2</v>
      </c>
    </row>
    <row r="29" spans="2:10" ht="22.5" x14ac:dyDescent="0.25">
      <c r="B29" s="110" t="s">
        <v>160</v>
      </c>
      <c r="C29" s="110" t="s">
        <v>314</v>
      </c>
      <c r="D29" s="110" t="s">
        <v>230</v>
      </c>
      <c r="E29" s="111" t="s">
        <v>662</v>
      </c>
      <c r="F29" s="111" t="s">
        <v>663</v>
      </c>
      <c r="G29" s="112">
        <v>2.2373830000000001E-2</v>
      </c>
      <c r="H29" s="112">
        <v>5.2327239999999997E-2</v>
      </c>
      <c r="I29" s="112">
        <v>0</v>
      </c>
      <c r="J29" s="112">
        <v>0</v>
      </c>
    </row>
    <row r="30" spans="2:10" ht="22.5" x14ac:dyDescent="0.25">
      <c r="B30" s="110" t="s">
        <v>160</v>
      </c>
      <c r="C30" s="110" t="s">
        <v>314</v>
      </c>
      <c r="D30" s="110" t="s">
        <v>230</v>
      </c>
      <c r="E30" s="111" t="s">
        <v>664</v>
      </c>
      <c r="F30" s="111" t="s">
        <v>665</v>
      </c>
      <c r="G30" s="112">
        <v>0</v>
      </c>
      <c r="H30" s="112">
        <v>0.41021471000000004</v>
      </c>
      <c r="I30" s="112">
        <v>0.34591978999999995</v>
      </c>
      <c r="J30" s="112">
        <v>0.34591978999999995</v>
      </c>
    </row>
    <row r="31" spans="2:10" ht="22.5" x14ac:dyDescent="0.25">
      <c r="B31" s="110" t="s">
        <v>160</v>
      </c>
      <c r="C31" s="110" t="s">
        <v>314</v>
      </c>
      <c r="D31" s="110" t="s">
        <v>233</v>
      </c>
      <c r="E31" s="111" t="s">
        <v>666</v>
      </c>
      <c r="F31" s="111" t="s">
        <v>667</v>
      </c>
      <c r="G31" s="112">
        <v>2.8016E-3</v>
      </c>
      <c r="H31" s="112">
        <v>0</v>
      </c>
      <c r="I31" s="112">
        <v>0</v>
      </c>
      <c r="J31" s="112">
        <v>0</v>
      </c>
    </row>
    <row r="32" spans="2:10" ht="45" x14ac:dyDescent="0.25">
      <c r="B32" s="110" t="s">
        <v>160</v>
      </c>
      <c r="C32" s="110" t="s">
        <v>314</v>
      </c>
      <c r="D32" s="110" t="s">
        <v>244</v>
      </c>
      <c r="E32" s="111" t="s">
        <v>668</v>
      </c>
      <c r="F32" s="111" t="s">
        <v>669</v>
      </c>
      <c r="G32" s="112">
        <v>0</v>
      </c>
      <c r="H32" s="112">
        <v>0</v>
      </c>
      <c r="I32" s="112">
        <v>0</v>
      </c>
      <c r="J32" s="112">
        <v>0</v>
      </c>
    </row>
    <row r="33" spans="2:10" ht="22.5" x14ac:dyDescent="0.25">
      <c r="B33" s="110" t="s">
        <v>160</v>
      </c>
      <c r="C33" s="110" t="s">
        <v>314</v>
      </c>
      <c r="D33" s="110" t="s">
        <v>307</v>
      </c>
      <c r="E33" s="111" t="s">
        <v>670</v>
      </c>
      <c r="F33" s="111" t="s">
        <v>671</v>
      </c>
      <c r="G33" s="112">
        <v>0</v>
      </c>
      <c r="H33" s="112">
        <v>0</v>
      </c>
      <c r="I33" s="112">
        <v>0</v>
      </c>
      <c r="J33" s="112">
        <v>0</v>
      </c>
    </row>
    <row r="34" spans="2:10" ht="45" x14ac:dyDescent="0.25">
      <c r="B34" s="110" t="s">
        <v>160</v>
      </c>
      <c r="C34" s="110" t="s">
        <v>314</v>
      </c>
      <c r="D34" s="110" t="s">
        <v>307</v>
      </c>
      <c r="E34" s="111" t="s">
        <v>672</v>
      </c>
      <c r="F34" s="111" t="s">
        <v>673</v>
      </c>
      <c r="G34" s="112">
        <v>1.92818E-3</v>
      </c>
      <c r="H34" s="112">
        <v>2.78167E-3</v>
      </c>
      <c r="I34" s="112">
        <v>4.5868999999999999E-4</v>
      </c>
      <c r="J34" s="112">
        <v>4.5868999999999999E-4</v>
      </c>
    </row>
    <row r="35" spans="2:10" ht="33.75" x14ac:dyDescent="0.25">
      <c r="B35" s="110" t="s">
        <v>160</v>
      </c>
      <c r="C35" s="110" t="s">
        <v>314</v>
      </c>
      <c r="D35" s="110" t="s">
        <v>344</v>
      </c>
      <c r="E35" s="111" t="s">
        <v>674</v>
      </c>
      <c r="F35" s="111" t="s">
        <v>675</v>
      </c>
      <c r="G35" s="112">
        <v>3.3629949999999999E-2</v>
      </c>
      <c r="H35" s="112">
        <v>0.11045943999999999</v>
      </c>
      <c r="I35" s="112">
        <v>5.3461080000000001E-2</v>
      </c>
      <c r="J35" s="112">
        <v>5.3461080000000001E-2</v>
      </c>
    </row>
    <row r="36" spans="2:10" ht="22.5" x14ac:dyDescent="0.25">
      <c r="B36" s="110" t="s">
        <v>160</v>
      </c>
      <c r="C36" s="110" t="s">
        <v>314</v>
      </c>
      <c r="D36" s="110" t="s">
        <v>344</v>
      </c>
      <c r="E36" s="111" t="s">
        <v>676</v>
      </c>
      <c r="F36" s="111" t="s">
        <v>677</v>
      </c>
      <c r="G36" s="112">
        <v>0</v>
      </c>
      <c r="H36" s="112">
        <v>0</v>
      </c>
      <c r="I36" s="112">
        <v>0</v>
      </c>
      <c r="J36" s="112">
        <v>0</v>
      </c>
    </row>
    <row r="37" spans="2:10" ht="22.5" x14ac:dyDescent="0.25">
      <c r="B37" s="110" t="s">
        <v>160</v>
      </c>
      <c r="C37" s="110" t="s">
        <v>314</v>
      </c>
      <c r="D37" s="110" t="s">
        <v>344</v>
      </c>
      <c r="E37" s="111" t="s">
        <v>678</v>
      </c>
      <c r="F37" s="111" t="s">
        <v>679</v>
      </c>
      <c r="G37" s="112">
        <v>0</v>
      </c>
      <c r="H37" s="112">
        <v>0</v>
      </c>
      <c r="I37" s="112">
        <v>0</v>
      </c>
      <c r="J37" s="112">
        <v>0</v>
      </c>
    </row>
    <row r="38" spans="2:10" ht="33.75" x14ac:dyDescent="0.25">
      <c r="B38" s="110" t="s">
        <v>160</v>
      </c>
      <c r="C38" s="110" t="s">
        <v>314</v>
      </c>
      <c r="D38" s="110" t="s">
        <v>680</v>
      </c>
      <c r="E38" s="111" t="s">
        <v>681</v>
      </c>
      <c r="F38" s="111" t="s">
        <v>682</v>
      </c>
      <c r="G38" s="112">
        <v>0</v>
      </c>
      <c r="H38" s="112">
        <v>0</v>
      </c>
      <c r="I38" s="112">
        <v>0</v>
      </c>
      <c r="J38" s="112">
        <v>0</v>
      </c>
    </row>
    <row r="39" spans="2:10" ht="22.5" x14ac:dyDescent="0.25">
      <c r="B39" s="110" t="s">
        <v>160</v>
      </c>
      <c r="C39" s="110" t="s">
        <v>314</v>
      </c>
      <c r="D39" s="110" t="s">
        <v>269</v>
      </c>
      <c r="E39" s="111" t="s">
        <v>683</v>
      </c>
      <c r="F39" s="111" t="s">
        <v>684</v>
      </c>
      <c r="G39" s="112">
        <v>3.0161849999999997E-2</v>
      </c>
      <c r="H39" s="112">
        <v>1.5250280000000001E-2</v>
      </c>
      <c r="I39" s="112">
        <v>1.8906529999999998E-2</v>
      </c>
      <c r="J39" s="112">
        <v>1.8906529999999998E-2</v>
      </c>
    </row>
    <row r="40" spans="2:10" ht="22.5" x14ac:dyDescent="0.25">
      <c r="B40" s="110" t="s">
        <v>160</v>
      </c>
      <c r="C40" s="110" t="s">
        <v>314</v>
      </c>
      <c r="D40" s="110" t="s">
        <v>269</v>
      </c>
      <c r="E40" s="111" t="s">
        <v>685</v>
      </c>
      <c r="F40" s="111" t="s">
        <v>686</v>
      </c>
      <c r="G40" s="112">
        <v>0.94982365000000002</v>
      </c>
      <c r="H40" s="112">
        <v>0.70114224999999997</v>
      </c>
      <c r="I40" s="112">
        <v>0.83199922999999998</v>
      </c>
      <c r="J40" s="112">
        <v>0.80620725999999998</v>
      </c>
    </row>
    <row r="41" spans="2:10" ht="22.5" x14ac:dyDescent="0.25">
      <c r="B41" s="110" t="s">
        <v>160</v>
      </c>
      <c r="C41" s="110" t="s">
        <v>314</v>
      </c>
      <c r="D41" s="110" t="s">
        <v>351</v>
      </c>
      <c r="E41" s="111" t="s">
        <v>687</v>
      </c>
      <c r="F41" s="111" t="s">
        <v>688</v>
      </c>
      <c r="G41" s="112">
        <v>6.2894539999999999E-2</v>
      </c>
      <c r="H41" s="112">
        <v>2.6794189999999999E-2</v>
      </c>
      <c r="I41" s="112">
        <v>3.0132309999999999E-2</v>
      </c>
      <c r="J41" s="112">
        <v>3.0132309999999999E-2</v>
      </c>
    </row>
    <row r="42" spans="2:10" ht="22.5" x14ac:dyDescent="0.25">
      <c r="B42" s="110" t="s">
        <v>160</v>
      </c>
      <c r="C42" s="110" t="s">
        <v>314</v>
      </c>
      <c r="D42" s="110" t="s">
        <v>247</v>
      </c>
      <c r="E42" s="111" t="s">
        <v>689</v>
      </c>
      <c r="F42" s="111" t="s">
        <v>690</v>
      </c>
      <c r="G42" s="112">
        <v>4.2649999999999997E-3</v>
      </c>
      <c r="H42" s="112">
        <v>2.9294299999999998E-3</v>
      </c>
      <c r="I42" s="112">
        <v>6.46432E-3</v>
      </c>
      <c r="J42" s="112">
        <v>6.46432E-3</v>
      </c>
    </row>
    <row r="43" spans="2:10" ht="22.5" x14ac:dyDescent="0.25">
      <c r="B43" s="110" t="s">
        <v>160</v>
      </c>
      <c r="C43" s="110" t="s">
        <v>314</v>
      </c>
      <c r="D43" s="206" t="s">
        <v>247</v>
      </c>
      <c r="E43" s="111" t="s">
        <v>691</v>
      </c>
      <c r="F43" s="111" t="s">
        <v>692</v>
      </c>
      <c r="G43" s="112">
        <v>9.1220120000000002E-2</v>
      </c>
      <c r="H43" s="112">
        <v>0.30838786999999995</v>
      </c>
      <c r="I43" s="112">
        <v>0.48287995</v>
      </c>
      <c r="J43" s="112">
        <v>0.48287995</v>
      </c>
    </row>
    <row r="44" spans="2:10" ht="33.75" x14ac:dyDescent="0.25">
      <c r="B44" s="110" t="s">
        <v>160</v>
      </c>
      <c r="C44" s="110" t="s">
        <v>258</v>
      </c>
      <c r="D44" s="110" t="s">
        <v>230</v>
      </c>
      <c r="E44" s="111" t="s">
        <v>693</v>
      </c>
      <c r="F44" s="111" t="s">
        <v>694</v>
      </c>
      <c r="G44" s="112">
        <v>0.15018756999999999</v>
      </c>
      <c r="H44" s="112">
        <v>0.13236389999999998</v>
      </c>
      <c r="I44" s="112">
        <v>7.1700309999999989E-2</v>
      </c>
      <c r="J44" s="112">
        <v>7.1700309999999989E-2</v>
      </c>
    </row>
    <row r="45" spans="2:10" x14ac:dyDescent="0.25">
      <c r="B45" s="110" t="s">
        <v>160</v>
      </c>
      <c r="C45" s="110" t="s">
        <v>258</v>
      </c>
      <c r="D45" s="110" t="s">
        <v>230</v>
      </c>
      <c r="E45" s="111" t="s">
        <v>695</v>
      </c>
      <c r="F45" s="111" t="s">
        <v>696</v>
      </c>
      <c r="G45" s="112">
        <v>0.54035272000000001</v>
      </c>
      <c r="H45" s="112">
        <v>0.17429137</v>
      </c>
      <c r="I45" s="112">
        <v>4.6821480000000006E-2</v>
      </c>
      <c r="J45" s="112">
        <v>4.6821480000000006E-2</v>
      </c>
    </row>
    <row r="46" spans="2:10" ht="22.5" x14ac:dyDescent="0.25">
      <c r="B46" s="110" t="s">
        <v>160</v>
      </c>
      <c r="C46" s="110" t="s">
        <v>258</v>
      </c>
      <c r="D46" s="110" t="s">
        <v>230</v>
      </c>
      <c r="E46" s="111" t="s">
        <v>697</v>
      </c>
      <c r="F46" s="111" t="s">
        <v>698</v>
      </c>
      <c r="G46" s="112">
        <v>0.31883008000000002</v>
      </c>
      <c r="H46" s="112">
        <v>0.14206695999999999</v>
      </c>
      <c r="I46" s="112">
        <v>0.21789465999999999</v>
      </c>
      <c r="J46" s="112">
        <v>0.21789465999999999</v>
      </c>
    </row>
    <row r="47" spans="2:10" x14ac:dyDescent="0.25">
      <c r="B47" s="110" t="s">
        <v>160</v>
      </c>
      <c r="C47" s="110" t="s">
        <v>258</v>
      </c>
      <c r="D47" s="110" t="s">
        <v>233</v>
      </c>
      <c r="E47" s="111" t="s">
        <v>634</v>
      </c>
      <c r="F47" s="111" t="s">
        <v>699</v>
      </c>
      <c r="G47" s="112">
        <v>4.2717000000000007E-3</v>
      </c>
      <c r="H47" s="112">
        <v>2.7869E-4</v>
      </c>
      <c r="I47" s="112">
        <v>9.7939999999999987E-5</v>
      </c>
      <c r="J47" s="112">
        <v>9.7939999999999987E-5</v>
      </c>
    </row>
    <row r="48" spans="2:10" ht="33.75" x14ac:dyDescent="0.25">
      <c r="B48" s="110" t="s">
        <v>160</v>
      </c>
      <c r="C48" s="110" t="s">
        <v>278</v>
      </c>
      <c r="D48" s="110" t="s">
        <v>230</v>
      </c>
      <c r="E48" s="111" t="s">
        <v>374</v>
      </c>
      <c r="F48" s="111" t="s">
        <v>700</v>
      </c>
      <c r="G48" s="112">
        <v>0.41736001</v>
      </c>
      <c r="H48" s="112">
        <v>0.24390113999999999</v>
      </c>
      <c r="I48" s="112">
        <v>2.5205249999999998E-2</v>
      </c>
      <c r="J48" s="112">
        <v>2.4433649999999998E-2</v>
      </c>
    </row>
    <row r="49" spans="2:10" ht="22.5" x14ac:dyDescent="0.25">
      <c r="B49" s="110" t="s">
        <v>160</v>
      </c>
      <c r="C49" s="110" t="s">
        <v>278</v>
      </c>
      <c r="D49" s="110" t="s">
        <v>230</v>
      </c>
      <c r="E49" s="111" t="s">
        <v>701</v>
      </c>
      <c r="F49" s="111" t="s">
        <v>702</v>
      </c>
      <c r="G49" s="112">
        <v>0.46085010999999998</v>
      </c>
      <c r="H49" s="112">
        <v>0.63546239999999998</v>
      </c>
      <c r="I49" s="112">
        <v>0.79890727000000006</v>
      </c>
      <c r="J49" s="112">
        <v>0.79890727000000006</v>
      </c>
    </row>
    <row r="50" spans="2:10" ht="22.5" x14ac:dyDescent="0.25">
      <c r="B50" s="110" t="s">
        <v>160</v>
      </c>
      <c r="C50" s="110" t="s">
        <v>278</v>
      </c>
      <c r="D50" s="110" t="s">
        <v>230</v>
      </c>
      <c r="E50" s="111" t="s">
        <v>703</v>
      </c>
      <c r="F50" s="111" t="s">
        <v>704</v>
      </c>
      <c r="G50" s="112">
        <v>9.9506830000000004E-2</v>
      </c>
      <c r="H50" s="112">
        <v>0.21038507000000001</v>
      </c>
      <c r="I50" s="112">
        <v>0.24211860999999998</v>
      </c>
      <c r="J50" s="112">
        <v>0.24211860999999998</v>
      </c>
    </row>
    <row r="51" spans="2:10" x14ac:dyDescent="0.25">
      <c r="B51" s="110" t="s">
        <v>160</v>
      </c>
      <c r="C51" s="110" t="s">
        <v>278</v>
      </c>
      <c r="D51" s="110" t="s">
        <v>233</v>
      </c>
      <c r="E51" s="111" t="s">
        <v>634</v>
      </c>
      <c r="F51" s="111" t="s">
        <v>705</v>
      </c>
      <c r="G51" s="112">
        <v>0</v>
      </c>
      <c r="H51" s="112">
        <v>0</v>
      </c>
      <c r="I51" s="112">
        <v>0</v>
      </c>
      <c r="J51" s="112">
        <v>0</v>
      </c>
    </row>
    <row r="52" spans="2:10" ht="22.5" x14ac:dyDescent="0.25">
      <c r="B52" s="110" t="s">
        <v>160</v>
      </c>
      <c r="C52" s="206" t="s">
        <v>278</v>
      </c>
      <c r="D52" s="206" t="s">
        <v>307</v>
      </c>
      <c r="E52" s="111" t="s">
        <v>706</v>
      </c>
      <c r="F52" s="111" t="s">
        <v>627</v>
      </c>
      <c r="G52" s="112">
        <v>0.45927278999999999</v>
      </c>
      <c r="H52" s="112">
        <v>0</v>
      </c>
      <c r="I52" s="112">
        <v>0</v>
      </c>
      <c r="J52" s="112">
        <v>0</v>
      </c>
    </row>
    <row r="53" spans="2:10" ht="22.5" x14ac:dyDescent="0.25">
      <c r="B53" s="110" t="s">
        <v>160</v>
      </c>
      <c r="C53" s="110" t="s">
        <v>577</v>
      </c>
      <c r="D53" s="110" t="s">
        <v>233</v>
      </c>
      <c r="E53" s="111" t="s">
        <v>707</v>
      </c>
      <c r="F53" s="111" t="s">
        <v>708</v>
      </c>
      <c r="G53" s="112">
        <v>-8.8452948800000009</v>
      </c>
      <c r="H53" s="112">
        <v>-5.8204089300000001</v>
      </c>
      <c r="I53" s="112">
        <v>-4.8793792700000003</v>
      </c>
      <c r="J53" s="112">
        <v>-4.8793792700000003</v>
      </c>
    </row>
    <row r="54" spans="2:10" ht="33.75" x14ac:dyDescent="0.25">
      <c r="B54" s="110" t="s">
        <v>160</v>
      </c>
      <c r="C54" s="110" t="s">
        <v>577</v>
      </c>
      <c r="D54" s="110" t="s">
        <v>269</v>
      </c>
      <c r="E54" s="111" t="s">
        <v>709</v>
      </c>
      <c r="F54" s="111" t="s">
        <v>710</v>
      </c>
      <c r="G54" s="112">
        <v>4.6658039999999998E-2</v>
      </c>
      <c r="H54" s="112">
        <v>8.5535449999999999E-2</v>
      </c>
      <c r="I54" s="112">
        <v>7.2242210000000001E-2</v>
      </c>
      <c r="J54" s="112">
        <v>7.2242210000000001E-2</v>
      </c>
    </row>
    <row r="55" spans="2:10" ht="45" x14ac:dyDescent="0.25">
      <c r="B55" s="110" t="s">
        <v>392</v>
      </c>
      <c r="C55" s="110" t="s">
        <v>226</v>
      </c>
      <c r="D55" s="110" t="s">
        <v>233</v>
      </c>
      <c r="E55" s="111" t="s">
        <v>711</v>
      </c>
      <c r="F55" s="111" t="s">
        <v>712</v>
      </c>
      <c r="G55" s="112">
        <v>3.6167910000000005E-2</v>
      </c>
      <c r="H55" s="112">
        <v>0.14939925000000001</v>
      </c>
      <c r="I55" s="112">
        <v>0.48160183000000001</v>
      </c>
      <c r="J55" s="112">
        <v>0.10496343</v>
      </c>
    </row>
    <row r="56" spans="2:10" ht="67.5" x14ac:dyDescent="0.25">
      <c r="B56" s="110" t="s">
        <v>392</v>
      </c>
      <c r="C56" s="110" t="s">
        <v>226</v>
      </c>
      <c r="D56" s="110" t="s">
        <v>417</v>
      </c>
      <c r="E56" s="111" t="s">
        <v>713</v>
      </c>
      <c r="F56" s="111" t="s">
        <v>714</v>
      </c>
      <c r="G56" s="112">
        <v>0</v>
      </c>
      <c r="H56" s="112">
        <v>0</v>
      </c>
      <c r="I56" s="112">
        <v>0.34991036999999997</v>
      </c>
      <c r="J56" s="112">
        <v>0.57112985999999999</v>
      </c>
    </row>
    <row r="57" spans="2:10" ht="22.5" x14ac:dyDescent="0.25">
      <c r="B57" s="110" t="s">
        <v>392</v>
      </c>
      <c r="C57" s="110" t="s">
        <v>278</v>
      </c>
      <c r="D57" s="110" t="s">
        <v>230</v>
      </c>
      <c r="E57" s="111" t="s">
        <v>406</v>
      </c>
      <c r="F57" s="111" t="s">
        <v>407</v>
      </c>
      <c r="G57" s="112">
        <v>0</v>
      </c>
      <c r="H57" s="112">
        <v>0</v>
      </c>
      <c r="I57" s="112">
        <v>0</v>
      </c>
      <c r="J57" s="112">
        <v>0</v>
      </c>
    </row>
    <row r="58" spans="2:10" ht="22.5" x14ac:dyDescent="0.25">
      <c r="B58" s="110" t="s">
        <v>392</v>
      </c>
      <c r="C58" s="110" t="s">
        <v>278</v>
      </c>
      <c r="D58" s="110" t="s">
        <v>230</v>
      </c>
      <c r="E58" s="111" t="s">
        <v>406</v>
      </c>
      <c r="F58" s="111" t="s">
        <v>408</v>
      </c>
      <c r="G58" s="112">
        <v>0</v>
      </c>
      <c r="H58" s="112">
        <v>0</v>
      </c>
      <c r="I58" s="112">
        <v>0</v>
      </c>
      <c r="J58" s="112">
        <v>0</v>
      </c>
    </row>
    <row r="59" spans="2:10" ht="22.5" x14ac:dyDescent="0.25">
      <c r="B59" s="110" t="s">
        <v>392</v>
      </c>
      <c r="C59" s="110" t="s">
        <v>278</v>
      </c>
      <c r="D59" s="110" t="s">
        <v>230</v>
      </c>
      <c r="E59" s="111" t="s">
        <v>406</v>
      </c>
      <c r="F59" s="111" t="s">
        <v>409</v>
      </c>
      <c r="G59" s="112">
        <v>0</v>
      </c>
      <c r="H59" s="112">
        <v>0</v>
      </c>
      <c r="I59" s="112">
        <v>0</v>
      </c>
      <c r="J59" s="112">
        <v>0</v>
      </c>
    </row>
    <row r="60" spans="2:10" ht="22.5" x14ac:dyDescent="0.25">
      <c r="B60" s="110" t="s">
        <v>174</v>
      </c>
      <c r="C60" s="110" t="s">
        <v>278</v>
      </c>
      <c r="D60" s="110" t="s">
        <v>433</v>
      </c>
      <c r="E60" s="111" t="s">
        <v>715</v>
      </c>
      <c r="F60" s="111" t="s">
        <v>716</v>
      </c>
      <c r="G60" s="112">
        <v>0.51763799999999993</v>
      </c>
      <c r="H60" s="112">
        <v>6.0298999999999998E-2</v>
      </c>
      <c r="I60" s="112">
        <v>0.39485799999999999</v>
      </c>
      <c r="J60" s="112">
        <v>0.46519700000000003</v>
      </c>
    </row>
    <row r="61" spans="2:10" ht="22.5" x14ac:dyDescent="0.25">
      <c r="B61" s="110" t="s">
        <v>174</v>
      </c>
      <c r="C61" s="110" t="s">
        <v>226</v>
      </c>
      <c r="D61" s="110" t="s">
        <v>279</v>
      </c>
      <c r="E61" s="111" t="s">
        <v>717</v>
      </c>
      <c r="F61" s="111" t="s">
        <v>718</v>
      </c>
      <c r="G61" s="112">
        <v>0</v>
      </c>
      <c r="H61" s="112">
        <v>6.2583E-2</v>
      </c>
      <c r="I61" s="112">
        <v>1.1E-5</v>
      </c>
      <c r="J61" s="112">
        <v>0</v>
      </c>
    </row>
    <row r="62" spans="2:10" ht="22.5" x14ac:dyDescent="0.25">
      <c r="B62" s="110" t="s">
        <v>174</v>
      </c>
      <c r="C62" s="110" t="s">
        <v>226</v>
      </c>
      <c r="D62" s="110" t="s">
        <v>433</v>
      </c>
      <c r="E62" s="111" t="s">
        <v>719</v>
      </c>
      <c r="F62" s="111" t="s">
        <v>720</v>
      </c>
      <c r="G62" s="112">
        <v>0</v>
      </c>
      <c r="H62" s="112">
        <v>6.0000000000000002E-6</v>
      </c>
      <c r="I62" s="112">
        <v>0</v>
      </c>
      <c r="J62" s="112">
        <v>0</v>
      </c>
    </row>
    <row r="63" spans="2:10" ht="22.5" x14ac:dyDescent="0.25">
      <c r="B63" s="110" t="s">
        <v>174</v>
      </c>
      <c r="C63" s="110" t="s">
        <v>226</v>
      </c>
      <c r="D63" s="110" t="s">
        <v>433</v>
      </c>
      <c r="E63" s="111" t="s">
        <v>721</v>
      </c>
      <c r="F63" s="111" t="s">
        <v>722</v>
      </c>
      <c r="G63" s="112">
        <v>0</v>
      </c>
      <c r="H63" s="112">
        <v>0</v>
      </c>
      <c r="I63" s="112">
        <v>2.33E-3</v>
      </c>
      <c r="J63" s="112">
        <v>2.6380000000000002E-3</v>
      </c>
    </row>
    <row r="64" spans="2:10" ht="22.5" x14ac:dyDescent="0.25">
      <c r="B64" s="110" t="s">
        <v>174</v>
      </c>
      <c r="C64" s="110" t="s">
        <v>226</v>
      </c>
      <c r="D64" s="110" t="s">
        <v>433</v>
      </c>
      <c r="E64" s="111" t="s">
        <v>723</v>
      </c>
      <c r="F64" s="111" t="s">
        <v>724</v>
      </c>
      <c r="G64" s="112">
        <v>0</v>
      </c>
      <c r="H64" s="112">
        <v>0</v>
      </c>
      <c r="I64" s="112">
        <v>5.1599999999999997E-4</v>
      </c>
      <c r="J64" s="112">
        <v>3.3599999999999998E-4</v>
      </c>
    </row>
    <row r="65" spans="2:10" ht="22.5" x14ac:dyDescent="0.25">
      <c r="B65" s="110" t="s">
        <v>174</v>
      </c>
      <c r="C65" s="110" t="s">
        <v>226</v>
      </c>
      <c r="D65" s="110" t="s">
        <v>433</v>
      </c>
      <c r="E65" s="111" t="s">
        <v>725</v>
      </c>
      <c r="F65" s="111" t="s">
        <v>726</v>
      </c>
      <c r="G65" s="112">
        <v>0</v>
      </c>
      <c r="H65" s="112">
        <v>0</v>
      </c>
      <c r="I65" s="112">
        <v>3.7807E-2</v>
      </c>
      <c r="J65" s="112">
        <v>4.5009999999999998E-3</v>
      </c>
    </row>
    <row r="66" spans="2:10" ht="22.5" x14ac:dyDescent="0.25">
      <c r="B66" s="110" t="s">
        <v>172</v>
      </c>
      <c r="C66" s="110" t="s">
        <v>226</v>
      </c>
      <c r="D66" s="110" t="s">
        <v>233</v>
      </c>
      <c r="E66" s="111" t="s">
        <v>727</v>
      </c>
      <c r="F66" s="111" t="s">
        <v>728</v>
      </c>
      <c r="G66" s="112">
        <v>1.02465E-2</v>
      </c>
      <c r="H66" s="112">
        <v>2.7204639999999999E-2</v>
      </c>
      <c r="I66" s="112">
        <v>1.466696E-2</v>
      </c>
      <c r="J66" s="112">
        <v>1.5822619999999999E-2</v>
      </c>
    </row>
    <row r="67" spans="2:10" ht="22.5" x14ac:dyDescent="0.25">
      <c r="B67" s="110" t="s">
        <v>172</v>
      </c>
      <c r="C67" s="110" t="s">
        <v>226</v>
      </c>
      <c r="D67" s="110" t="s">
        <v>247</v>
      </c>
      <c r="E67" s="111" t="s">
        <v>729</v>
      </c>
      <c r="F67" s="111" t="s">
        <v>730</v>
      </c>
      <c r="G67" s="112">
        <v>0.22930937000000001</v>
      </c>
      <c r="H67" s="112">
        <v>0.15531312999999999</v>
      </c>
      <c r="I67" s="112">
        <v>0.20677698999999999</v>
      </c>
      <c r="J67" s="112">
        <v>0.20239760999999998</v>
      </c>
    </row>
    <row r="68" spans="2:10" ht="22.5" x14ac:dyDescent="0.25">
      <c r="B68" s="110" t="s">
        <v>172</v>
      </c>
      <c r="C68" s="110" t="s">
        <v>226</v>
      </c>
      <c r="D68" s="110" t="s">
        <v>247</v>
      </c>
      <c r="E68" s="111" t="s">
        <v>731</v>
      </c>
      <c r="F68" s="111" t="s">
        <v>732</v>
      </c>
      <c r="G68" s="112">
        <v>0.63227732000000003</v>
      </c>
      <c r="H68" s="112">
        <v>0.76974297999999997</v>
      </c>
      <c r="I68" s="112">
        <v>0.70428477</v>
      </c>
      <c r="J68" s="112">
        <v>0.65356443000000009</v>
      </c>
    </row>
    <row r="69" spans="2:10" ht="33.75" x14ac:dyDescent="0.25">
      <c r="B69" s="110" t="s">
        <v>172</v>
      </c>
      <c r="C69" s="110" t="s">
        <v>226</v>
      </c>
      <c r="D69" s="110" t="s">
        <v>247</v>
      </c>
      <c r="E69" s="111" t="s">
        <v>733</v>
      </c>
      <c r="F69" s="111" t="s">
        <v>734</v>
      </c>
      <c r="G69" s="112">
        <v>6.79593E-2</v>
      </c>
      <c r="H69" s="112">
        <v>0.21541760000000001</v>
      </c>
      <c r="I69" s="112">
        <v>0.29114781000000001</v>
      </c>
      <c r="J69" s="112">
        <v>0.20056710999999999</v>
      </c>
    </row>
    <row r="70" spans="2:10" ht="33.75" x14ac:dyDescent="0.25">
      <c r="B70" s="110" t="s">
        <v>172</v>
      </c>
      <c r="C70" s="110" t="s">
        <v>226</v>
      </c>
      <c r="D70" s="110" t="s">
        <v>247</v>
      </c>
      <c r="E70" s="111" t="s">
        <v>735</v>
      </c>
      <c r="F70" s="111" t="s">
        <v>736</v>
      </c>
      <c r="G70" s="112">
        <v>0</v>
      </c>
      <c r="H70" s="112">
        <v>0</v>
      </c>
      <c r="I70" s="112">
        <v>0</v>
      </c>
      <c r="J70" s="112">
        <v>0</v>
      </c>
    </row>
    <row r="71" spans="2:10" x14ac:dyDescent="0.25">
      <c r="B71" s="110" t="s">
        <v>172</v>
      </c>
      <c r="C71" s="110" t="s">
        <v>258</v>
      </c>
      <c r="D71" s="110" t="s">
        <v>307</v>
      </c>
      <c r="E71" s="111" t="s">
        <v>737</v>
      </c>
      <c r="F71" s="111" t="s">
        <v>738</v>
      </c>
      <c r="G71" s="112">
        <v>0.19962318999999998</v>
      </c>
      <c r="H71" s="112">
        <v>0.29353563000000005</v>
      </c>
      <c r="I71" s="112">
        <v>0.34253224999999998</v>
      </c>
      <c r="J71" s="112">
        <v>0.40537938000000001</v>
      </c>
    </row>
    <row r="72" spans="2:10" ht="22.5" x14ac:dyDescent="0.25">
      <c r="B72" s="110" t="s">
        <v>172</v>
      </c>
      <c r="C72" s="110" t="s">
        <v>258</v>
      </c>
      <c r="D72" s="110" t="s">
        <v>307</v>
      </c>
      <c r="E72" s="111" t="s">
        <v>739</v>
      </c>
      <c r="F72" s="111" t="s">
        <v>740</v>
      </c>
      <c r="G72" s="112">
        <v>9.3375E-2</v>
      </c>
      <c r="H72" s="112">
        <v>0.1333125</v>
      </c>
      <c r="I72" s="112">
        <v>0.2739375</v>
      </c>
      <c r="J72" s="112">
        <v>0.4336875</v>
      </c>
    </row>
    <row r="73" spans="2:10" ht="33.75" x14ac:dyDescent="0.25">
      <c r="B73" s="110" t="s">
        <v>172</v>
      </c>
      <c r="C73" s="110" t="s">
        <v>278</v>
      </c>
      <c r="D73" s="110" t="s">
        <v>549</v>
      </c>
      <c r="E73" s="111" t="s">
        <v>741</v>
      </c>
      <c r="F73" s="111" t="s">
        <v>742</v>
      </c>
      <c r="G73" s="112">
        <v>0.50332295999999999</v>
      </c>
      <c r="H73" s="112">
        <v>0.16197923</v>
      </c>
      <c r="I73" s="112">
        <v>0.21541703000000001</v>
      </c>
      <c r="J73" s="112">
        <v>0.33359581000000005</v>
      </c>
    </row>
    <row r="74" spans="2:10" ht="45" x14ac:dyDescent="0.25">
      <c r="B74" s="110" t="s">
        <v>172</v>
      </c>
      <c r="C74" s="110" t="s">
        <v>278</v>
      </c>
      <c r="D74" s="110" t="s">
        <v>433</v>
      </c>
      <c r="E74" s="111" t="s">
        <v>743</v>
      </c>
      <c r="F74" s="111" t="s">
        <v>744</v>
      </c>
      <c r="G74" s="112">
        <v>0</v>
      </c>
      <c r="H74" s="112">
        <v>0</v>
      </c>
      <c r="I74" s="112">
        <v>6.5835699999999997E-2</v>
      </c>
      <c r="J74" s="112">
        <v>8.5768040000000004E-2</v>
      </c>
    </row>
    <row r="75" spans="2:10" ht="22.5" x14ac:dyDescent="0.25">
      <c r="B75" s="110" t="s">
        <v>172</v>
      </c>
      <c r="C75" s="110" t="s">
        <v>278</v>
      </c>
      <c r="D75" s="110" t="s">
        <v>307</v>
      </c>
      <c r="E75" s="111" t="s">
        <v>745</v>
      </c>
      <c r="F75" s="111" t="s">
        <v>746</v>
      </c>
      <c r="G75" s="112">
        <v>5.169257E-2</v>
      </c>
      <c r="H75" s="112">
        <v>5.4847400000000001E-3</v>
      </c>
      <c r="I75" s="112">
        <v>2.2455500000000002E-3</v>
      </c>
      <c r="J75" s="112">
        <v>4.1077900000000001E-3</v>
      </c>
    </row>
    <row r="76" spans="2:10" ht="22.5" x14ac:dyDescent="0.25">
      <c r="B76" s="110" t="s">
        <v>172</v>
      </c>
      <c r="C76" s="110" t="s">
        <v>278</v>
      </c>
      <c r="D76" s="110" t="s">
        <v>307</v>
      </c>
      <c r="E76" s="111" t="s">
        <v>747</v>
      </c>
      <c r="F76" s="111" t="s">
        <v>748</v>
      </c>
      <c r="G76" s="112">
        <v>1.0618559999999999E-2</v>
      </c>
      <c r="H76" s="112">
        <v>1.1388239999999999E-2</v>
      </c>
      <c r="I76" s="112">
        <v>8.96396E-3</v>
      </c>
      <c r="J76" s="112">
        <v>8.0764600000000006E-3</v>
      </c>
    </row>
    <row r="77" spans="2:10" x14ac:dyDescent="0.25">
      <c r="B77" s="110" t="s">
        <v>172</v>
      </c>
      <c r="C77" s="110" t="s">
        <v>278</v>
      </c>
      <c r="D77" s="110" t="s">
        <v>269</v>
      </c>
      <c r="E77" s="111" t="s">
        <v>749</v>
      </c>
      <c r="F77" s="111" t="s">
        <v>750</v>
      </c>
      <c r="G77" s="112">
        <v>2.6663539999999999E-2</v>
      </c>
      <c r="H77" s="112">
        <v>3.7185700000000002E-2</v>
      </c>
      <c r="I77" s="112">
        <v>0</v>
      </c>
      <c r="J77" s="112">
        <v>6.4841999999999999E-3</v>
      </c>
    </row>
    <row r="78" spans="2:10" ht="22.5" x14ac:dyDescent="0.25">
      <c r="B78" s="110" t="s">
        <v>172</v>
      </c>
      <c r="C78" s="110" t="s">
        <v>278</v>
      </c>
      <c r="D78" s="110" t="s">
        <v>247</v>
      </c>
      <c r="E78" s="111" t="s">
        <v>751</v>
      </c>
      <c r="F78" s="111" t="s">
        <v>752</v>
      </c>
      <c r="G78" s="112">
        <v>0.13320435</v>
      </c>
      <c r="H78" s="112">
        <v>0.10612303000000001</v>
      </c>
      <c r="I78" s="112">
        <v>8.3428530000000001E-2</v>
      </c>
      <c r="J78" s="112">
        <v>6.0866820000000002E-2</v>
      </c>
    </row>
    <row r="79" spans="2:10" x14ac:dyDescent="0.25">
      <c r="B79" s="110" t="s">
        <v>217</v>
      </c>
      <c r="C79" s="110" t="s">
        <v>226</v>
      </c>
      <c r="D79" s="110" t="s">
        <v>294</v>
      </c>
      <c r="E79" s="111" t="s">
        <v>753</v>
      </c>
      <c r="F79" s="111" t="s">
        <v>754</v>
      </c>
      <c r="G79" s="112">
        <v>1.91244483947754E-4</v>
      </c>
      <c r="H79" s="112">
        <v>0</v>
      </c>
      <c r="I79" s="112">
        <v>0</v>
      </c>
      <c r="J79" s="112">
        <v>0</v>
      </c>
    </row>
    <row r="80" spans="2:10" x14ac:dyDescent="0.25">
      <c r="B80" s="110" t="s">
        <v>217</v>
      </c>
      <c r="C80" s="110" t="s">
        <v>226</v>
      </c>
      <c r="D80" s="110" t="s">
        <v>294</v>
      </c>
      <c r="E80" s="111" t="s">
        <v>755</v>
      </c>
      <c r="F80" s="111" t="s">
        <v>756</v>
      </c>
      <c r="G80" s="112">
        <v>0</v>
      </c>
      <c r="H80" s="112">
        <v>0</v>
      </c>
      <c r="I80" s="112">
        <v>0</v>
      </c>
      <c r="J80" s="112">
        <v>0</v>
      </c>
    </row>
    <row r="81" spans="2:10" ht="22.5" x14ac:dyDescent="0.25">
      <c r="B81" s="110" t="s">
        <v>217</v>
      </c>
      <c r="C81" s="110" t="s">
        <v>226</v>
      </c>
      <c r="D81" s="110" t="s">
        <v>294</v>
      </c>
      <c r="E81" s="111" t="s">
        <v>757</v>
      </c>
      <c r="F81" s="111" t="s">
        <v>758</v>
      </c>
      <c r="G81" s="112">
        <v>0</v>
      </c>
      <c r="H81" s="112">
        <v>0</v>
      </c>
      <c r="I81" s="112">
        <v>0</v>
      </c>
      <c r="J81" s="112">
        <v>0</v>
      </c>
    </row>
    <row r="82" spans="2:10" ht="22.5" x14ac:dyDescent="0.25">
      <c r="B82" s="110" t="s">
        <v>217</v>
      </c>
      <c r="C82" s="110" t="s">
        <v>226</v>
      </c>
      <c r="D82" s="110" t="s">
        <v>294</v>
      </c>
      <c r="E82" s="111" t="s">
        <v>759</v>
      </c>
      <c r="F82" s="111" t="s">
        <v>760</v>
      </c>
      <c r="G82" s="112">
        <v>4.2049999999999998E-4</v>
      </c>
      <c r="H82" s="112">
        <v>1.0238310028314599E-3</v>
      </c>
      <c r="I82" s="112">
        <v>2.78662666738033E-4</v>
      </c>
      <c r="J82" s="112">
        <v>7.1826666671037697E-4</v>
      </c>
    </row>
    <row r="83" spans="2:10" ht="22.5" x14ac:dyDescent="0.25">
      <c r="B83" s="110" t="s">
        <v>217</v>
      </c>
      <c r="C83" s="110" t="s">
        <v>226</v>
      </c>
      <c r="D83" s="110" t="s">
        <v>294</v>
      </c>
      <c r="E83" s="111" t="s">
        <v>761</v>
      </c>
      <c r="F83" s="111" t="s">
        <v>762</v>
      </c>
      <c r="G83" s="112">
        <v>0</v>
      </c>
      <c r="H83" s="112">
        <v>0</v>
      </c>
      <c r="I83" s="112">
        <v>0</v>
      </c>
      <c r="J83" s="112">
        <v>0</v>
      </c>
    </row>
    <row r="84" spans="2:10" ht="33.75" x14ac:dyDescent="0.25">
      <c r="B84" s="110" t="s">
        <v>217</v>
      </c>
      <c r="C84" s="110" t="s">
        <v>226</v>
      </c>
      <c r="D84" s="110" t="s">
        <v>294</v>
      </c>
      <c r="E84" s="111" t="s">
        <v>763</v>
      </c>
      <c r="F84" s="111" t="s">
        <v>764</v>
      </c>
      <c r="G84" s="112">
        <v>9.8499998282641213E-6</v>
      </c>
      <c r="H84" s="112">
        <v>2.74718832397461E-3</v>
      </c>
      <c r="I84" s="112">
        <v>1.64999997615814E-6</v>
      </c>
      <c r="J84" s="112">
        <v>7.0609507470250105E-2</v>
      </c>
    </row>
    <row r="85" spans="2:10" ht="22.5" x14ac:dyDescent="0.25">
      <c r="B85" s="110" t="s">
        <v>217</v>
      </c>
      <c r="C85" s="110" t="s">
        <v>226</v>
      </c>
      <c r="D85" s="110" t="s">
        <v>294</v>
      </c>
      <c r="E85" s="111" t="s">
        <v>765</v>
      </c>
      <c r="F85" s="111" t="s">
        <v>766</v>
      </c>
      <c r="G85" s="112">
        <v>0</v>
      </c>
      <c r="H85" s="112">
        <v>1.0499999523162799E-6</v>
      </c>
      <c r="I85" s="112">
        <v>5.0600001335144001E-5</v>
      </c>
      <c r="J85" s="112">
        <v>1.2099000091552699E-3</v>
      </c>
    </row>
    <row r="86" spans="2:10" ht="33.75" x14ac:dyDescent="0.25">
      <c r="B86" s="110" t="s">
        <v>217</v>
      </c>
      <c r="C86" s="110" t="s">
        <v>226</v>
      </c>
      <c r="D86" s="110" t="s">
        <v>294</v>
      </c>
      <c r="E86" s="111" t="s">
        <v>767</v>
      </c>
      <c r="F86" s="111" t="s">
        <v>768</v>
      </c>
      <c r="G86" s="112">
        <v>0</v>
      </c>
      <c r="H86" s="112">
        <v>0</v>
      </c>
      <c r="I86" s="112">
        <v>0</v>
      </c>
      <c r="J86" s="112">
        <v>0</v>
      </c>
    </row>
    <row r="87" spans="2:10" ht="33.75" x14ac:dyDescent="0.25">
      <c r="B87" s="110" t="s">
        <v>217</v>
      </c>
      <c r="C87" s="110" t="s">
        <v>226</v>
      </c>
      <c r="D87" s="110" t="s">
        <v>294</v>
      </c>
      <c r="E87" s="111" t="s">
        <v>769</v>
      </c>
      <c r="F87" s="111" t="s">
        <v>770</v>
      </c>
      <c r="G87" s="112">
        <v>0.31294592204229577</v>
      </c>
      <c r="H87" s="112">
        <v>1.4162549922466299E-2</v>
      </c>
      <c r="I87" s="112">
        <v>0</v>
      </c>
      <c r="J87" s="112">
        <v>0</v>
      </c>
    </row>
    <row r="88" spans="2:10" ht="22.5" x14ac:dyDescent="0.25">
      <c r="B88" s="110" t="s">
        <v>217</v>
      </c>
      <c r="C88" s="110" t="s">
        <v>226</v>
      </c>
      <c r="D88" s="110" t="s">
        <v>294</v>
      </c>
      <c r="E88" s="111" t="s">
        <v>771</v>
      </c>
      <c r="F88" s="111" t="s">
        <v>772</v>
      </c>
      <c r="G88" s="112">
        <v>0</v>
      </c>
      <c r="H88" s="112">
        <v>0</v>
      </c>
      <c r="I88" s="112">
        <v>0</v>
      </c>
      <c r="J88" s="112">
        <v>0</v>
      </c>
    </row>
    <row r="89" spans="2:10" ht="56.25" x14ac:dyDescent="0.25">
      <c r="B89" s="110" t="s">
        <v>217</v>
      </c>
      <c r="C89" s="110" t="s">
        <v>226</v>
      </c>
      <c r="D89" s="110" t="s">
        <v>294</v>
      </c>
      <c r="E89" s="111" t="s">
        <v>773</v>
      </c>
      <c r="F89" s="111" t="s">
        <v>774</v>
      </c>
      <c r="G89" s="112">
        <v>0</v>
      </c>
      <c r="H89" s="112">
        <v>0</v>
      </c>
      <c r="I89" s="112">
        <v>0.14985172021484403</v>
      </c>
      <c r="J89" s="112">
        <v>0.240073278320313</v>
      </c>
    </row>
    <row r="90" spans="2:10" x14ac:dyDescent="0.25">
      <c r="B90" s="110" t="s">
        <v>217</v>
      </c>
      <c r="C90" s="110" t="s">
        <v>226</v>
      </c>
      <c r="D90" s="110" t="s">
        <v>262</v>
      </c>
      <c r="E90" s="111" t="s">
        <v>775</v>
      </c>
      <c r="F90" s="111" t="s">
        <v>776</v>
      </c>
      <c r="G90" s="112">
        <v>0.102065319335938</v>
      </c>
      <c r="H90" s="112">
        <v>0.10816695782470701</v>
      </c>
      <c r="I90" s="112">
        <v>0.12563617187500001</v>
      </c>
      <c r="J90" s="112">
        <v>0.1196189296875</v>
      </c>
    </row>
    <row r="91" spans="2:10" x14ac:dyDescent="0.25">
      <c r="B91" s="110" t="s">
        <v>217</v>
      </c>
      <c r="C91" s="110" t="s">
        <v>226</v>
      </c>
      <c r="D91" s="110" t="s">
        <v>319</v>
      </c>
      <c r="E91" s="111" t="s">
        <v>777</v>
      </c>
      <c r="F91" s="111" t="s">
        <v>778</v>
      </c>
      <c r="G91" s="112">
        <v>0</v>
      </c>
      <c r="H91" s="112">
        <v>0</v>
      </c>
      <c r="I91" s="112">
        <v>0</v>
      </c>
      <c r="J91" s="112">
        <v>0</v>
      </c>
    </row>
    <row r="92" spans="2:10" ht="22.5" x14ac:dyDescent="0.25">
      <c r="B92" s="110" t="s">
        <v>217</v>
      </c>
      <c r="C92" s="110" t="s">
        <v>226</v>
      </c>
      <c r="D92" s="110" t="s">
        <v>319</v>
      </c>
      <c r="E92" s="111" t="s">
        <v>779</v>
      </c>
      <c r="F92" s="111" t="s">
        <v>780</v>
      </c>
      <c r="G92" s="112">
        <v>2.5545100979805003E-3</v>
      </c>
      <c r="H92" s="112">
        <v>0</v>
      </c>
      <c r="I92" s="112">
        <v>0</v>
      </c>
      <c r="J92" s="112">
        <v>0</v>
      </c>
    </row>
    <row r="93" spans="2:10" ht="45" x14ac:dyDescent="0.25">
      <c r="B93" s="110" t="s">
        <v>217</v>
      </c>
      <c r="C93" s="110" t="s">
        <v>226</v>
      </c>
      <c r="D93" s="110" t="s">
        <v>230</v>
      </c>
      <c r="E93" s="111" t="s">
        <v>781</v>
      </c>
      <c r="F93" s="111" t="s">
        <v>782</v>
      </c>
      <c r="G93" s="112">
        <v>1.6013657848358162E-2</v>
      </c>
      <c r="H93" s="112">
        <v>4.0058100000619897E-3</v>
      </c>
      <c r="I93" s="112">
        <v>8.2053649932146099E-4</v>
      </c>
      <c r="J93" s="112">
        <v>1.8772903846800325E-2</v>
      </c>
    </row>
    <row r="94" spans="2:10" ht="22.5" x14ac:dyDescent="0.25">
      <c r="B94" s="110" t="s">
        <v>217</v>
      </c>
      <c r="C94" s="110" t="s">
        <v>226</v>
      </c>
      <c r="D94" s="110" t="s">
        <v>230</v>
      </c>
      <c r="E94" s="111" t="s">
        <v>783</v>
      </c>
      <c r="F94" s="111" t="s">
        <v>784</v>
      </c>
      <c r="G94" s="112">
        <v>8.9886052606105799E-2</v>
      </c>
      <c r="H94" s="112">
        <v>9.2855596666216914E-2</v>
      </c>
      <c r="I94" s="112">
        <v>6.9939113233773095E-2</v>
      </c>
      <c r="J94" s="112">
        <v>0.1197969924316406</v>
      </c>
    </row>
    <row r="95" spans="2:10" ht="22.5" x14ac:dyDescent="0.25">
      <c r="B95" s="110" t="s">
        <v>217</v>
      </c>
      <c r="C95" s="110" t="s">
        <v>226</v>
      </c>
      <c r="D95" s="110" t="s">
        <v>233</v>
      </c>
      <c r="E95" s="111" t="s">
        <v>785</v>
      </c>
      <c r="F95" s="111" t="s">
        <v>786</v>
      </c>
      <c r="G95" s="112">
        <v>1.4890000000000001E-3</v>
      </c>
      <c r="H95" s="112">
        <v>1.2546799999847999E-3</v>
      </c>
      <c r="I95" s="112">
        <v>5.9999999999999995E-4</v>
      </c>
      <c r="J95" s="112">
        <v>5.7012E-2</v>
      </c>
    </row>
    <row r="96" spans="2:10" ht="22.5" x14ac:dyDescent="0.25">
      <c r="B96" s="110" t="s">
        <v>217</v>
      </c>
      <c r="C96" s="110" t="s">
        <v>226</v>
      </c>
      <c r="D96" s="110" t="s">
        <v>233</v>
      </c>
      <c r="E96" s="111" t="s">
        <v>787</v>
      </c>
      <c r="F96" s="111" t="s">
        <v>728</v>
      </c>
      <c r="G96" s="112">
        <v>3.562031002624523E-2</v>
      </c>
      <c r="H96" s="112">
        <v>4.2981721329125477E-2</v>
      </c>
      <c r="I96" s="112">
        <v>4.5594887564226978E-2</v>
      </c>
      <c r="J96" s="112">
        <v>6.5985239968437706E-2</v>
      </c>
    </row>
    <row r="97" spans="2:10" x14ac:dyDescent="0.25">
      <c r="B97" s="110" t="s">
        <v>217</v>
      </c>
      <c r="C97" s="110" t="s">
        <v>226</v>
      </c>
      <c r="D97" s="110" t="s">
        <v>233</v>
      </c>
      <c r="E97" s="111" t="s">
        <v>788</v>
      </c>
      <c r="F97" s="111" t="s">
        <v>789</v>
      </c>
      <c r="G97" s="112">
        <v>0.61431664815044396</v>
      </c>
      <c r="H97" s="112">
        <v>0.68195697997034721</v>
      </c>
      <c r="I97" s="112">
        <v>0.75777121003936465</v>
      </c>
      <c r="J97" s="112">
        <v>0.82704778997994255</v>
      </c>
    </row>
    <row r="98" spans="2:10" ht="33.75" x14ac:dyDescent="0.25">
      <c r="B98" s="110" t="s">
        <v>217</v>
      </c>
      <c r="C98" s="110" t="s">
        <v>226</v>
      </c>
      <c r="D98" s="110" t="s">
        <v>233</v>
      </c>
      <c r="E98" s="111" t="s">
        <v>560</v>
      </c>
      <c r="F98" s="111" t="s">
        <v>561</v>
      </c>
      <c r="G98" s="112">
        <v>0.45299388070074104</v>
      </c>
      <c r="H98" s="112">
        <v>0.22426691518580899</v>
      </c>
      <c r="I98" s="112">
        <v>0.45102237521780303</v>
      </c>
      <c r="J98" s="112">
        <v>0.42173029525671102</v>
      </c>
    </row>
    <row r="99" spans="2:10" ht="33.75" x14ac:dyDescent="0.25">
      <c r="B99" s="110" t="s">
        <v>217</v>
      </c>
      <c r="C99" s="110" t="s">
        <v>226</v>
      </c>
      <c r="D99" s="110" t="s">
        <v>233</v>
      </c>
      <c r="E99" s="111" t="s">
        <v>790</v>
      </c>
      <c r="F99" s="111" t="s">
        <v>791</v>
      </c>
      <c r="G99" s="112">
        <v>1.616E-3</v>
      </c>
      <c r="H99" s="112">
        <v>2.2506000000357598E-2</v>
      </c>
      <c r="I99" s="112">
        <v>7.9788000259399389E-3</v>
      </c>
      <c r="J99" s="112">
        <v>3.5378977539062502E-2</v>
      </c>
    </row>
    <row r="100" spans="2:10" ht="45" x14ac:dyDescent="0.25">
      <c r="B100" s="110" t="s">
        <v>217</v>
      </c>
      <c r="C100" s="110" t="s">
        <v>226</v>
      </c>
      <c r="D100" s="110" t="s">
        <v>233</v>
      </c>
      <c r="E100" s="111" t="s">
        <v>792</v>
      </c>
      <c r="F100" s="111" t="s">
        <v>793</v>
      </c>
      <c r="G100" s="112">
        <v>2.7523510292053271E-2</v>
      </c>
      <c r="H100" s="112">
        <v>3.8581600139856308E-2</v>
      </c>
      <c r="I100" s="112">
        <v>1.537751988410953E-2</v>
      </c>
      <c r="J100" s="112">
        <v>0.12876922105216979</v>
      </c>
    </row>
    <row r="101" spans="2:10" x14ac:dyDescent="0.25">
      <c r="B101" s="110" t="s">
        <v>217</v>
      </c>
      <c r="C101" s="110" t="s">
        <v>226</v>
      </c>
      <c r="D101" s="110" t="s">
        <v>233</v>
      </c>
      <c r="E101" s="111" t="s">
        <v>794</v>
      </c>
      <c r="F101" s="111" t="s">
        <v>634</v>
      </c>
      <c r="G101" s="112">
        <v>0</v>
      </c>
      <c r="H101" s="112">
        <v>0</v>
      </c>
      <c r="I101" s="112">
        <v>0</v>
      </c>
      <c r="J101" s="112">
        <v>0</v>
      </c>
    </row>
    <row r="102" spans="2:10" ht="22.5" x14ac:dyDescent="0.25">
      <c r="B102" s="110" t="s">
        <v>217</v>
      </c>
      <c r="C102" s="110" t="s">
        <v>226</v>
      </c>
      <c r="D102" s="110" t="s">
        <v>344</v>
      </c>
      <c r="E102" s="111" t="s">
        <v>795</v>
      </c>
      <c r="F102" s="111" t="s">
        <v>796</v>
      </c>
      <c r="G102" s="112">
        <v>7.2598709358215316E-2</v>
      </c>
      <c r="H102" s="112">
        <v>0.27201077999114981</v>
      </c>
      <c r="I102" s="112">
        <v>0.42672812933826459</v>
      </c>
      <c r="J102" s="112">
        <v>0.51310461046868527</v>
      </c>
    </row>
    <row r="103" spans="2:10" ht="45" x14ac:dyDescent="0.25">
      <c r="B103" s="110" t="s">
        <v>217</v>
      </c>
      <c r="C103" s="110" t="s">
        <v>226</v>
      </c>
      <c r="D103" s="110" t="s">
        <v>344</v>
      </c>
      <c r="E103" s="111" t="s">
        <v>797</v>
      </c>
      <c r="F103" s="111" t="s">
        <v>798</v>
      </c>
      <c r="G103" s="112">
        <v>0</v>
      </c>
      <c r="H103" s="112">
        <v>0.17286297964477496</v>
      </c>
      <c r="I103" s="112">
        <v>0</v>
      </c>
      <c r="J103" s="112">
        <v>2.2365919942855798E-2</v>
      </c>
    </row>
    <row r="104" spans="2:10" ht="33.75" x14ac:dyDescent="0.25">
      <c r="B104" s="110" t="s">
        <v>217</v>
      </c>
      <c r="C104" s="110" t="s">
        <v>226</v>
      </c>
      <c r="D104" s="110" t="s">
        <v>344</v>
      </c>
      <c r="E104" s="111" t="s">
        <v>799</v>
      </c>
      <c r="F104" s="111" t="s">
        <v>800</v>
      </c>
      <c r="G104" s="112">
        <v>0</v>
      </c>
      <c r="H104" s="112">
        <v>0</v>
      </c>
      <c r="I104" s="112">
        <v>0</v>
      </c>
      <c r="J104" s="112">
        <v>0</v>
      </c>
    </row>
    <row r="105" spans="2:10" ht="45" x14ac:dyDescent="0.25">
      <c r="B105" s="110" t="s">
        <v>217</v>
      </c>
      <c r="C105" s="110" t="s">
        <v>226</v>
      </c>
      <c r="D105" s="110" t="s">
        <v>344</v>
      </c>
      <c r="E105" s="111" t="s">
        <v>801</v>
      </c>
      <c r="F105" s="111" t="s">
        <v>802</v>
      </c>
      <c r="G105" s="112">
        <v>0</v>
      </c>
      <c r="H105" s="112">
        <v>0</v>
      </c>
      <c r="I105" s="112">
        <v>0</v>
      </c>
      <c r="J105" s="112">
        <v>0</v>
      </c>
    </row>
    <row r="106" spans="2:10" ht="67.5" x14ac:dyDescent="0.25">
      <c r="B106" s="110" t="s">
        <v>217</v>
      </c>
      <c r="C106" s="110" t="s">
        <v>226</v>
      </c>
      <c r="D106" s="110" t="s">
        <v>344</v>
      </c>
      <c r="E106" s="111" t="s">
        <v>803</v>
      </c>
      <c r="F106" s="111" t="s">
        <v>804</v>
      </c>
      <c r="G106" s="112">
        <v>0</v>
      </c>
      <c r="H106" s="112">
        <v>0</v>
      </c>
      <c r="I106" s="112">
        <v>0</v>
      </c>
      <c r="J106" s="112">
        <v>0</v>
      </c>
    </row>
    <row r="107" spans="2:10" ht="45" x14ac:dyDescent="0.25">
      <c r="B107" s="110" t="s">
        <v>217</v>
      </c>
      <c r="C107" s="110" t="s">
        <v>226</v>
      </c>
      <c r="D107" s="110" t="s">
        <v>344</v>
      </c>
      <c r="E107" s="111" t="s">
        <v>805</v>
      </c>
      <c r="F107" s="111" t="s">
        <v>806</v>
      </c>
      <c r="G107" s="112">
        <v>0</v>
      </c>
      <c r="H107" s="112">
        <v>0</v>
      </c>
      <c r="I107" s="112">
        <v>0</v>
      </c>
      <c r="J107" s="112">
        <v>0</v>
      </c>
    </row>
    <row r="108" spans="2:10" ht="33.75" x14ac:dyDescent="0.25">
      <c r="B108" s="110" t="s">
        <v>217</v>
      </c>
      <c r="C108" s="110" t="s">
        <v>226</v>
      </c>
      <c r="D108" s="110" t="s">
        <v>344</v>
      </c>
      <c r="E108" s="111" t="s">
        <v>807</v>
      </c>
      <c r="F108" s="111" t="s">
        <v>565</v>
      </c>
      <c r="G108" s="112">
        <v>0.1203703984375</v>
      </c>
      <c r="H108" s="112">
        <v>0</v>
      </c>
      <c r="I108" s="112">
        <v>0</v>
      </c>
      <c r="J108" s="112">
        <v>0</v>
      </c>
    </row>
    <row r="109" spans="2:10" ht="45" x14ac:dyDescent="0.25">
      <c r="B109" s="110" t="s">
        <v>217</v>
      </c>
      <c r="C109" s="110" t="s">
        <v>226</v>
      </c>
      <c r="D109" s="110" t="s">
        <v>344</v>
      </c>
      <c r="E109" s="111" t="s">
        <v>808</v>
      </c>
      <c r="F109" s="111" t="s">
        <v>809</v>
      </c>
      <c r="G109" s="112">
        <v>0</v>
      </c>
      <c r="H109" s="112">
        <v>0</v>
      </c>
      <c r="I109" s="112">
        <v>0</v>
      </c>
      <c r="J109" s="112">
        <v>0</v>
      </c>
    </row>
    <row r="110" spans="2:10" x14ac:dyDescent="0.25">
      <c r="B110" s="110" t="s">
        <v>217</v>
      </c>
      <c r="C110" s="110" t="s">
        <v>226</v>
      </c>
      <c r="D110" s="110" t="s">
        <v>344</v>
      </c>
      <c r="E110" s="111" t="s">
        <v>810</v>
      </c>
      <c r="F110" s="111" t="s">
        <v>811</v>
      </c>
      <c r="G110" s="112">
        <v>0</v>
      </c>
      <c r="H110" s="112">
        <v>3.2072238922119096E-5</v>
      </c>
      <c r="I110" s="112">
        <v>5.4594000244140599E-3</v>
      </c>
      <c r="J110" s="112">
        <v>1.5844E-2</v>
      </c>
    </row>
    <row r="111" spans="2:10" ht="67.5" x14ac:dyDescent="0.25">
      <c r="B111" s="110" t="s">
        <v>217</v>
      </c>
      <c r="C111" s="110" t="s">
        <v>226</v>
      </c>
      <c r="D111" s="110" t="s">
        <v>344</v>
      </c>
      <c r="E111" s="111" t="s">
        <v>812</v>
      </c>
      <c r="F111" s="111" t="s">
        <v>813</v>
      </c>
      <c r="G111" s="112">
        <v>0</v>
      </c>
      <c r="H111" s="112">
        <v>0</v>
      </c>
      <c r="I111" s="112">
        <v>2.2500000000000001E-5</v>
      </c>
      <c r="J111" s="112">
        <v>0</v>
      </c>
    </row>
    <row r="112" spans="2:10" ht="33.75" x14ac:dyDescent="0.25">
      <c r="B112" s="110" t="s">
        <v>217</v>
      </c>
      <c r="C112" s="110" t="s">
        <v>226</v>
      </c>
      <c r="D112" s="110" t="s">
        <v>344</v>
      </c>
      <c r="E112" s="111" t="s">
        <v>814</v>
      </c>
      <c r="F112" s="111" t="s">
        <v>815</v>
      </c>
      <c r="G112" s="112">
        <v>0</v>
      </c>
      <c r="H112" s="112">
        <v>0</v>
      </c>
      <c r="I112" s="112">
        <v>0</v>
      </c>
      <c r="J112" s="112">
        <v>0</v>
      </c>
    </row>
    <row r="113" spans="2:10" ht="45" x14ac:dyDescent="0.25">
      <c r="B113" s="110" t="s">
        <v>217</v>
      </c>
      <c r="C113" s="110" t="s">
        <v>226</v>
      </c>
      <c r="D113" s="110" t="s">
        <v>344</v>
      </c>
      <c r="E113" s="111" t="s">
        <v>816</v>
      </c>
      <c r="F113" s="111" t="s">
        <v>817</v>
      </c>
      <c r="G113" s="112">
        <v>0</v>
      </c>
      <c r="H113" s="112">
        <v>0</v>
      </c>
      <c r="I113" s="112">
        <v>0</v>
      </c>
      <c r="J113" s="112">
        <v>0</v>
      </c>
    </row>
    <row r="114" spans="2:10" ht="22.5" x14ac:dyDescent="0.25">
      <c r="B114" s="110" t="s">
        <v>217</v>
      </c>
      <c r="C114" s="110" t="s">
        <v>226</v>
      </c>
      <c r="D114" s="110" t="s">
        <v>351</v>
      </c>
      <c r="E114" s="111" t="s">
        <v>818</v>
      </c>
      <c r="F114" s="111" t="s">
        <v>819</v>
      </c>
      <c r="G114" s="112">
        <v>4.0123689848184603E-2</v>
      </c>
      <c r="H114" s="112">
        <v>3.7298720438003495E-2</v>
      </c>
      <c r="I114" s="112">
        <v>2.6193849608480903E-2</v>
      </c>
      <c r="J114" s="112">
        <v>5.9035259825825699E-2</v>
      </c>
    </row>
    <row r="115" spans="2:10" x14ac:dyDescent="0.25">
      <c r="B115" s="110" t="s">
        <v>217</v>
      </c>
      <c r="C115" s="110" t="s">
        <v>226</v>
      </c>
      <c r="D115" s="110" t="s">
        <v>247</v>
      </c>
      <c r="E115" s="111" t="s">
        <v>820</v>
      </c>
      <c r="F115" s="111" t="s">
        <v>821</v>
      </c>
      <c r="G115" s="112">
        <v>0.25181654207342652</v>
      </c>
      <c r="H115" s="112">
        <v>0.12397269772587499</v>
      </c>
      <c r="I115" s="112">
        <v>0.38559801626679302</v>
      </c>
      <c r="J115" s="112">
        <v>0.21278416131642483</v>
      </c>
    </row>
    <row r="116" spans="2:10" ht="33.75" x14ac:dyDescent="0.25">
      <c r="B116" s="110" t="s">
        <v>217</v>
      </c>
      <c r="C116" s="110" t="s">
        <v>226</v>
      </c>
      <c r="D116" s="110" t="s">
        <v>247</v>
      </c>
      <c r="E116" s="111" t="s">
        <v>822</v>
      </c>
      <c r="F116" s="111" t="s">
        <v>823</v>
      </c>
      <c r="G116" s="112">
        <v>0</v>
      </c>
      <c r="H116" s="112">
        <v>0</v>
      </c>
      <c r="I116" s="112">
        <v>0</v>
      </c>
      <c r="J116" s="112">
        <v>0</v>
      </c>
    </row>
    <row r="117" spans="2:10" ht="22.5" x14ac:dyDescent="0.25">
      <c r="B117" s="110" t="s">
        <v>217</v>
      </c>
      <c r="C117" s="110" t="s">
        <v>226</v>
      </c>
      <c r="D117" s="110" t="s">
        <v>247</v>
      </c>
      <c r="E117" s="111" t="s">
        <v>824</v>
      </c>
      <c r="F117" s="111" t="s">
        <v>825</v>
      </c>
      <c r="G117" s="112">
        <v>4.9615999984741204E-4</v>
      </c>
      <c r="H117" s="112">
        <v>0</v>
      </c>
      <c r="I117" s="112">
        <v>0</v>
      </c>
      <c r="J117" s="112">
        <v>5.5970001220703098E-5</v>
      </c>
    </row>
    <row r="118" spans="2:10" ht="22.5" x14ac:dyDescent="0.25">
      <c r="B118" s="110" t="s">
        <v>217</v>
      </c>
      <c r="C118" s="110" t="s">
        <v>226</v>
      </c>
      <c r="D118" s="110" t="s">
        <v>252</v>
      </c>
      <c r="E118" s="111" t="s">
        <v>826</v>
      </c>
      <c r="F118" s="111" t="s">
        <v>827</v>
      </c>
      <c r="G118" s="112">
        <v>0</v>
      </c>
      <c r="H118" s="112">
        <v>2.5000000000000001E-4</v>
      </c>
      <c r="I118" s="112">
        <v>2.6981199908256501E-4</v>
      </c>
      <c r="J118" s="112">
        <v>7.583099937438961E-5</v>
      </c>
    </row>
    <row r="119" spans="2:10" ht="22.5" x14ac:dyDescent="0.25">
      <c r="B119" s="110" t="s">
        <v>217</v>
      </c>
      <c r="C119" s="110" t="s">
        <v>278</v>
      </c>
      <c r="D119" s="110" t="s">
        <v>549</v>
      </c>
      <c r="E119" s="111" t="s">
        <v>828</v>
      </c>
      <c r="F119" s="111" t="s">
        <v>829</v>
      </c>
      <c r="G119" s="112">
        <v>0</v>
      </c>
      <c r="H119" s="112">
        <v>0</v>
      </c>
      <c r="I119" s="112">
        <v>0</v>
      </c>
      <c r="J119" s="112">
        <v>0</v>
      </c>
    </row>
    <row r="120" spans="2:10" ht="45" x14ac:dyDescent="0.25">
      <c r="B120" s="110" t="s">
        <v>215</v>
      </c>
      <c r="C120" s="110" t="s">
        <v>226</v>
      </c>
      <c r="D120" s="110" t="s">
        <v>269</v>
      </c>
      <c r="E120" s="111" t="s">
        <v>830</v>
      </c>
      <c r="F120" s="111" t="s">
        <v>831</v>
      </c>
      <c r="G120" s="112">
        <v>0.14813404000000002</v>
      </c>
      <c r="H120" s="112">
        <v>0.18064550116538994</v>
      </c>
      <c r="I120" s="112">
        <v>0.31341037886928608</v>
      </c>
      <c r="J120" s="112">
        <v>0.39290851108571972</v>
      </c>
    </row>
    <row r="121" spans="2:10" ht="33.75" x14ac:dyDescent="0.25">
      <c r="B121" s="110" t="s">
        <v>215</v>
      </c>
      <c r="C121" s="110" t="s">
        <v>278</v>
      </c>
      <c r="D121" s="110" t="s">
        <v>269</v>
      </c>
      <c r="E121" s="111" t="s">
        <v>832</v>
      </c>
      <c r="F121" s="111" t="s">
        <v>833</v>
      </c>
      <c r="G121" s="112">
        <v>0.10125222</v>
      </c>
      <c r="H121" s="112">
        <v>0.12193755995178199</v>
      </c>
      <c r="I121" s="112">
        <v>0.13364338000000001</v>
      </c>
      <c r="J121" s="112">
        <v>3.83079701766968E-2</v>
      </c>
    </row>
    <row r="122" spans="2:10" ht="22.5" x14ac:dyDescent="0.25">
      <c r="B122" s="110" t="s">
        <v>535</v>
      </c>
      <c r="C122" s="110" t="s">
        <v>226</v>
      </c>
      <c r="D122" s="110" t="s">
        <v>536</v>
      </c>
      <c r="E122" s="111" t="s">
        <v>834</v>
      </c>
      <c r="F122" s="111" t="s">
        <v>835</v>
      </c>
      <c r="G122" s="112">
        <v>5.8182202148437502E-3</v>
      </c>
      <c r="H122" s="112">
        <v>0</v>
      </c>
      <c r="I122" s="112">
        <v>0</v>
      </c>
      <c r="J122" s="112">
        <v>0</v>
      </c>
    </row>
    <row r="123" spans="2:10" ht="22.5" x14ac:dyDescent="0.25">
      <c r="B123" s="110" t="s">
        <v>535</v>
      </c>
      <c r="C123" s="110" t="s">
        <v>226</v>
      </c>
      <c r="D123" s="110" t="s">
        <v>294</v>
      </c>
      <c r="E123" s="111" t="s">
        <v>836</v>
      </c>
      <c r="F123" s="111" t="s">
        <v>760</v>
      </c>
      <c r="G123" s="112">
        <v>0</v>
      </c>
      <c r="H123" s="112">
        <v>0</v>
      </c>
      <c r="I123" s="112">
        <v>0</v>
      </c>
      <c r="J123" s="112">
        <v>0</v>
      </c>
    </row>
    <row r="124" spans="2:10" ht="22.5" x14ac:dyDescent="0.25">
      <c r="B124" s="110" t="s">
        <v>535</v>
      </c>
      <c r="C124" s="110" t="s">
        <v>226</v>
      </c>
      <c r="D124" s="110" t="s">
        <v>294</v>
      </c>
      <c r="E124" s="111" t="s">
        <v>837</v>
      </c>
      <c r="F124" s="111" t="s">
        <v>838</v>
      </c>
      <c r="G124" s="112">
        <v>0</v>
      </c>
      <c r="H124" s="112">
        <v>0.38608403999999996</v>
      </c>
      <c r="I124" s="112">
        <v>0</v>
      </c>
      <c r="J124" s="112">
        <v>0</v>
      </c>
    </row>
    <row r="125" spans="2:10" ht="22.5" x14ac:dyDescent="0.25">
      <c r="B125" s="110" t="s">
        <v>535</v>
      </c>
      <c r="C125" s="110" t="s">
        <v>226</v>
      </c>
      <c r="D125" s="110" t="s">
        <v>294</v>
      </c>
      <c r="E125" s="111" t="s">
        <v>839</v>
      </c>
      <c r="F125" s="111" t="s">
        <v>754</v>
      </c>
      <c r="G125" s="112">
        <v>0.37318396874999998</v>
      </c>
      <c r="H125" s="112">
        <v>3.97329E-3</v>
      </c>
      <c r="I125" s="112">
        <v>0</v>
      </c>
      <c r="J125" s="112">
        <v>0.32712188000000003</v>
      </c>
    </row>
    <row r="126" spans="2:10" ht="22.5" x14ac:dyDescent="0.25">
      <c r="B126" s="110" t="s">
        <v>535</v>
      </c>
      <c r="C126" s="110" t="s">
        <v>226</v>
      </c>
      <c r="D126" s="110" t="s">
        <v>230</v>
      </c>
      <c r="E126" s="111" t="s">
        <v>840</v>
      </c>
      <c r="F126" s="111" t="s">
        <v>841</v>
      </c>
      <c r="G126" s="112">
        <v>0</v>
      </c>
      <c r="H126" s="112">
        <v>0</v>
      </c>
      <c r="I126" s="112">
        <v>0</v>
      </c>
      <c r="J126" s="112">
        <v>0</v>
      </c>
    </row>
    <row r="127" spans="2:10" ht="22.5" x14ac:dyDescent="0.25">
      <c r="B127" s="110" t="s">
        <v>535</v>
      </c>
      <c r="C127" s="110" t="s">
        <v>226</v>
      </c>
      <c r="D127" s="110" t="s">
        <v>230</v>
      </c>
      <c r="E127" s="111" t="s">
        <v>842</v>
      </c>
      <c r="F127" s="111" t="s">
        <v>784</v>
      </c>
      <c r="G127" s="112">
        <v>5.7829058593750003E-2</v>
      </c>
      <c r="H127" s="112">
        <v>6.8501649999999997E-2</v>
      </c>
      <c r="I127" s="112">
        <v>4.6515809999999998E-2</v>
      </c>
      <c r="J127" s="112">
        <v>0.13845667</v>
      </c>
    </row>
    <row r="128" spans="2:10" ht="45" x14ac:dyDescent="0.25">
      <c r="B128" s="110" t="s">
        <v>535</v>
      </c>
      <c r="C128" s="110" t="s">
        <v>226</v>
      </c>
      <c r="D128" s="110" t="s">
        <v>230</v>
      </c>
      <c r="E128" s="111" t="s">
        <v>843</v>
      </c>
      <c r="F128" s="111" t="s">
        <v>844</v>
      </c>
      <c r="G128" s="112">
        <v>0.24328212499999999</v>
      </c>
      <c r="H128" s="112">
        <v>4.28628E-3</v>
      </c>
      <c r="I128" s="112">
        <v>4.8750000000000002E-2</v>
      </c>
      <c r="J128" s="112">
        <v>0.15998345999999999</v>
      </c>
    </row>
    <row r="129" spans="2:10" ht="22.5" x14ac:dyDescent="0.25">
      <c r="B129" s="110" t="s">
        <v>535</v>
      </c>
      <c r="C129" s="110" t="s">
        <v>226</v>
      </c>
      <c r="D129" s="110" t="s">
        <v>230</v>
      </c>
      <c r="E129" s="111" t="s">
        <v>845</v>
      </c>
      <c r="F129" s="111" t="s">
        <v>846</v>
      </c>
      <c r="G129" s="112">
        <v>7.2589000000000001E-2</v>
      </c>
      <c r="H129" s="112">
        <v>6.6706689999999999E-2</v>
      </c>
      <c r="I129" s="112">
        <v>6.126881E-2</v>
      </c>
      <c r="J129" s="112">
        <v>0.13770644000000001</v>
      </c>
    </row>
    <row r="130" spans="2:10" ht="22.5" x14ac:dyDescent="0.25">
      <c r="B130" s="110" t="s">
        <v>535</v>
      </c>
      <c r="C130" s="110" t="s">
        <v>226</v>
      </c>
      <c r="D130" s="110" t="s">
        <v>230</v>
      </c>
      <c r="E130" s="111" t="s">
        <v>847</v>
      </c>
      <c r="F130" s="111" t="s">
        <v>848</v>
      </c>
      <c r="G130" s="112">
        <v>0.42464917187500001</v>
      </c>
      <c r="H130" s="112">
        <v>0.45137419000000001</v>
      </c>
      <c r="I130" s="112">
        <v>0.36147277</v>
      </c>
      <c r="J130" s="112">
        <v>0.47413563000000003</v>
      </c>
    </row>
    <row r="131" spans="2:10" ht="22.5" x14ac:dyDescent="0.25">
      <c r="B131" s="110" t="s">
        <v>535</v>
      </c>
      <c r="C131" s="110" t="s">
        <v>226</v>
      </c>
      <c r="D131" s="110" t="s">
        <v>230</v>
      </c>
      <c r="E131" s="111" t="s">
        <v>849</v>
      </c>
      <c r="F131" s="111" t="s">
        <v>850</v>
      </c>
      <c r="G131" s="112">
        <v>0.1424049375</v>
      </c>
      <c r="H131" s="112">
        <v>0.83004383999999998</v>
      </c>
      <c r="I131" s="112">
        <v>9.3686530000000004E-2</v>
      </c>
      <c r="J131" s="112">
        <v>5.6912550000000006E-2</v>
      </c>
    </row>
    <row r="132" spans="2:10" ht="22.5" x14ac:dyDescent="0.25">
      <c r="B132" s="110" t="s">
        <v>535</v>
      </c>
      <c r="C132" s="110" t="s">
        <v>226</v>
      </c>
      <c r="D132" s="110" t="s">
        <v>230</v>
      </c>
      <c r="E132" s="111" t="s">
        <v>851</v>
      </c>
      <c r="F132" s="111" t="s">
        <v>852</v>
      </c>
      <c r="G132" s="112">
        <v>8.989500250244141E-2</v>
      </c>
      <c r="H132" s="112">
        <v>6.0287500000000003E-3</v>
      </c>
      <c r="I132" s="112">
        <v>0</v>
      </c>
      <c r="J132" s="112">
        <v>0.17234439000000001</v>
      </c>
    </row>
    <row r="133" spans="2:10" x14ac:dyDescent="0.25">
      <c r="B133" s="110" t="s">
        <v>535</v>
      </c>
      <c r="C133" s="110" t="s">
        <v>226</v>
      </c>
      <c r="D133" s="110" t="s">
        <v>230</v>
      </c>
      <c r="E133" s="111" t="s">
        <v>777</v>
      </c>
      <c r="F133" s="111" t="s">
        <v>778</v>
      </c>
      <c r="G133" s="112">
        <v>0</v>
      </c>
      <c r="H133" s="112">
        <v>0</v>
      </c>
      <c r="I133" s="112">
        <v>0</v>
      </c>
      <c r="J133" s="112">
        <v>0</v>
      </c>
    </row>
    <row r="134" spans="2:10" ht="22.5" x14ac:dyDescent="0.25">
      <c r="B134" s="110" t="s">
        <v>535</v>
      </c>
      <c r="C134" s="110" t="s">
        <v>226</v>
      </c>
      <c r="D134" s="110" t="s">
        <v>233</v>
      </c>
      <c r="E134" s="111" t="s">
        <v>853</v>
      </c>
      <c r="F134" s="111" t="s">
        <v>854</v>
      </c>
      <c r="G134" s="112">
        <v>1.5E-5</v>
      </c>
      <c r="H134" s="112">
        <v>0</v>
      </c>
      <c r="I134" s="112">
        <v>0</v>
      </c>
      <c r="J134" s="112">
        <v>0</v>
      </c>
    </row>
    <row r="135" spans="2:10" ht="22.5" x14ac:dyDescent="0.25">
      <c r="B135" s="110" t="s">
        <v>535</v>
      </c>
      <c r="C135" s="110" t="s">
        <v>226</v>
      </c>
      <c r="D135" s="110" t="s">
        <v>233</v>
      </c>
      <c r="E135" s="111" t="s">
        <v>855</v>
      </c>
      <c r="F135" s="111" t="s">
        <v>728</v>
      </c>
      <c r="G135" s="112">
        <v>5.1807900390625E-3</v>
      </c>
      <c r="H135" s="112">
        <v>6.0371790000000002E-2</v>
      </c>
      <c r="I135" s="112">
        <v>1.6915689999999997E-2</v>
      </c>
      <c r="J135" s="112">
        <v>2.9579660000000001E-2</v>
      </c>
    </row>
    <row r="136" spans="2:10" ht="45" x14ac:dyDescent="0.25">
      <c r="B136" s="110" t="s">
        <v>535</v>
      </c>
      <c r="C136" s="110" t="s">
        <v>226</v>
      </c>
      <c r="D136" s="110" t="s">
        <v>233</v>
      </c>
      <c r="E136" s="111" t="s">
        <v>856</v>
      </c>
      <c r="F136" s="111" t="s">
        <v>857</v>
      </c>
      <c r="G136" s="112">
        <v>0.93133301000976598</v>
      </c>
      <c r="H136" s="112">
        <v>0.79958115000000007</v>
      </c>
      <c r="I136" s="112">
        <v>0.56305729000000004</v>
      </c>
      <c r="J136" s="112">
        <v>0.68500595999999991</v>
      </c>
    </row>
    <row r="137" spans="2:10" ht="45" x14ac:dyDescent="0.25">
      <c r="B137" s="110" t="s">
        <v>535</v>
      </c>
      <c r="C137" s="110" t="s">
        <v>226</v>
      </c>
      <c r="D137" s="110" t="s">
        <v>233</v>
      </c>
      <c r="E137" s="111" t="s">
        <v>858</v>
      </c>
      <c r="F137" s="111" t="s">
        <v>859</v>
      </c>
      <c r="G137" s="112">
        <v>3.9467001342773398E-4</v>
      </c>
      <c r="H137" s="112">
        <v>0</v>
      </c>
      <c r="I137" s="112">
        <v>0</v>
      </c>
      <c r="J137" s="112">
        <v>0</v>
      </c>
    </row>
    <row r="138" spans="2:10" ht="33.75" x14ac:dyDescent="0.25">
      <c r="B138" s="110" t="s">
        <v>535</v>
      </c>
      <c r="C138" s="110" t="s">
        <v>226</v>
      </c>
      <c r="D138" s="110" t="s">
        <v>233</v>
      </c>
      <c r="E138" s="111" t="s">
        <v>790</v>
      </c>
      <c r="F138" s="111" t="s">
        <v>791</v>
      </c>
      <c r="G138" s="112">
        <v>1.01E-2</v>
      </c>
      <c r="H138" s="112">
        <v>0.1406625</v>
      </c>
      <c r="I138" s="112">
        <v>4.9867500000000002E-2</v>
      </c>
      <c r="J138" s="112">
        <v>0.22111860999999999</v>
      </c>
    </row>
    <row r="139" spans="2:10" ht="22.5" x14ac:dyDescent="0.25">
      <c r="B139" s="110" t="s">
        <v>535</v>
      </c>
      <c r="C139" s="110" t="s">
        <v>226</v>
      </c>
      <c r="D139" s="110" t="s">
        <v>233</v>
      </c>
      <c r="E139" s="111" t="s">
        <v>858</v>
      </c>
      <c r="F139" s="111" t="s">
        <v>860</v>
      </c>
      <c r="G139" s="112">
        <v>7.4405390624999998E-2</v>
      </c>
      <c r="H139" s="112">
        <v>0</v>
      </c>
      <c r="I139" s="112">
        <v>0</v>
      </c>
      <c r="J139" s="112">
        <v>0</v>
      </c>
    </row>
    <row r="140" spans="2:10" ht="22.5" x14ac:dyDescent="0.25">
      <c r="B140" s="110" t="s">
        <v>535</v>
      </c>
      <c r="C140" s="110" t="s">
        <v>226</v>
      </c>
      <c r="D140" s="110" t="s">
        <v>233</v>
      </c>
      <c r="E140" s="111" t="s">
        <v>861</v>
      </c>
      <c r="F140" s="111" t="s">
        <v>862</v>
      </c>
      <c r="G140" s="112">
        <v>0</v>
      </c>
      <c r="H140" s="112">
        <v>0</v>
      </c>
      <c r="I140" s="112">
        <v>0</v>
      </c>
      <c r="J140" s="112">
        <v>0</v>
      </c>
    </row>
    <row r="141" spans="2:10" ht="22.5" x14ac:dyDescent="0.25">
      <c r="B141" s="110" t="s">
        <v>535</v>
      </c>
      <c r="C141" s="110" t="s">
        <v>226</v>
      </c>
      <c r="D141" s="110" t="s">
        <v>233</v>
      </c>
      <c r="E141" s="111" t="s">
        <v>861</v>
      </c>
      <c r="F141" s="111" t="s">
        <v>863</v>
      </c>
      <c r="G141" s="112">
        <v>1.51354697265625E-2</v>
      </c>
      <c r="H141" s="112">
        <v>2.7007150000000001E-2</v>
      </c>
      <c r="I141" s="112">
        <v>2.040645E-2</v>
      </c>
      <c r="J141" s="112">
        <v>1.461785E-2</v>
      </c>
    </row>
    <row r="142" spans="2:10" ht="22.5" x14ac:dyDescent="0.25">
      <c r="B142" s="110" t="s">
        <v>535</v>
      </c>
      <c r="C142" s="110" t="s">
        <v>226</v>
      </c>
      <c r="D142" s="110" t="s">
        <v>233</v>
      </c>
      <c r="E142" s="111" t="s">
        <v>858</v>
      </c>
      <c r="F142" s="111" t="s">
        <v>864</v>
      </c>
      <c r="G142" s="112">
        <v>5.6392359374999999E-2</v>
      </c>
      <c r="H142" s="112">
        <v>2.6725490000000001E-2</v>
      </c>
      <c r="I142" s="112">
        <v>7.2052399999999999E-3</v>
      </c>
      <c r="J142" s="112">
        <v>1.244403E-2</v>
      </c>
    </row>
    <row r="143" spans="2:10" ht="22.5" x14ac:dyDescent="0.25">
      <c r="B143" s="110" t="s">
        <v>535</v>
      </c>
      <c r="C143" s="110" t="s">
        <v>226</v>
      </c>
      <c r="D143" s="110" t="s">
        <v>344</v>
      </c>
      <c r="E143" s="111" t="s">
        <v>865</v>
      </c>
      <c r="F143" s="111" t="s">
        <v>866</v>
      </c>
      <c r="G143" s="112">
        <v>7.3003100585937496E-3</v>
      </c>
      <c r="H143" s="112">
        <v>5.2733400000000005E-3</v>
      </c>
      <c r="I143" s="112">
        <v>8.8048479999999998E-2</v>
      </c>
      <c r="J143" s="112">
        <v>0</v>
      </c>
    </row>
    <row r="144" spans="2:10" ht="22.5" x14ac:dyDescent="0.25">
      <c r="B144" s="110" t="s">
        <v>535</v>
      </c>
      <c r="C144" s="110" t="s">
        <v>226</v>
      </c>
      <c r="D144" s="110" t="s">
        <v>344</v>
      </c>
      <c r="E144" s="111" t="s">
        <v>867</v>
      </c>
      <c r="F144" s="111" t="s">
        <v>868</v>
      </c>
      <c r="G144" s="112">
        <v>0</v>
      </c>
      <c r="H144" s="112">
        <v>2.4130000000000001E-4</v>
      </c>
      <c r="I144" s="112">
        <v>3.2122610000000003E-2</v>
      </c>
      <c r="J144" s="112">
        <v>0</v>
      </c>
    </row>
    <row r="145" spans="2:10" ht="33.75" x14ac:dyDescent="0.25">
      <c r="B145" s="110" t="s">
        <v>535</v>
      </c>
      <c r="C145" s="110" t="s">
        <v>226</v>
      </c>
      <c r="D145" s="110" t="s">
        <v>344</v>
      </c>
      <c r="E145" s="111" t="s">
        <v>869</v>
      </c>
      <c r="F145" s="111" t="s">
        <v>870</v>
      </c>
      <c r="G145" s="112">
        <v>0</v>
      </c>
      <c r="H145" s="112">
        <v>0</v>
      </c>
      <c r="I145" s="112">
        <v>9.2821199999999993E-2</v>
      </c>
      <c r="J145" s="112">
        <v>0</v>
      </c>
    </row>
    <row r="146" spans="2:10" ht="33.75" x14ac:dyDescent="0.25">
      <c r="B146" s="110" t="s">
        <v>535</v>
      </c>
      <c r="C146" s="110" t="s">
        <v>226</v>
      </c>
      <c r="D146" s="110" t="s">
        <v>344</v>
      </c>
      <c r="E146" s="111" t="s">
        <v>871</v>
      </c>
      <c r="F146" s="111" t="s">
        <v>872</v>
      </c>
      <c r="G146" s="112">
        <v>0</v>
      </c>
      <c r="H146" s="112">
        <v>0</v>
      </c>
      <c r="I146" s="112">
        <v>0</v>
      </c>
      <c r="J146" s="112">
        <v>0</v>
      </c>
    </row>
    <row r="147" spans="2:10" ht="33.75" x14ac:dyDescent="0.25">
      <c r="B147" s="110" t="s">
        <v>535</v>
      </c>
      <c r="C147" s="110" t="s">
        <v>226</v>
      </c>
      <c r="D147" s="110" t="s">
        <v>344</v>
      </c>
      <c r="E147" s="111" t="s">
        <v>562</v>
      </c>
      <c r="F147" s="111" t="s">
        <v>873</v>
      </c>
      <c r="G147" s="112">
        <v>7.4776890624999995E-2</v>
      </c>
      <c r="H147" s="112">
        <v>3.8296300000000005E-2</v>
      </c>
      <c r="I147" s="112">
        <v>6.8740919999999997E-2</v>
      </c>
      <c r="J147" s="112">
        <v>0.10411989999999999</v>
      </c>
    </row>
    <row r="148" spans="2:10" ht="22.5" x14ac:dyDescent="0.25">
      <c r="B148" s="110" t="s">
        <v>535</v>
      </c>
      <c r="C148" s="110" t="s">
        <v>226</v>
      </c>
      <c r="D148" s="206" t="s">
        <v>344</v>
      </c>
      <c r="E148" s="111" t="s">
        <v>874</v>
      </c>
      <c r="F148" s="111" t="s">
        <v>811</v>
      </c>
      <c r="G148" s="112">
        <v>0</v>
      </c>
      <c r="H148" s="112">
        <v>0</v>
      </c>
      <c r="I148" s="112">
        <v>0</v>
      </c>
      <c r="J148" s="112">
        <v>0</v>
      </c>
    </row>
    <row r="149" spans="2:10" ht="22.5" x14ac:dyDescent="0.25">
      <c r="B149" s="110" t="s">
        <v>535</v>
      </c>
      <c r="C149" s="110" t="s">
        <v>226</v>
      </c>
      <c r="D149" s="110" t="s">
        <v>344</v>
      </c>
      <c r="E149" s="111" t="s">
        <v>875</v>
      </c>
      <c r="F149" s="111" t="s">
        <v>876</v>
      </c>
      <c r="G149" s="112">
        <v>0</v>
      </c>
      <c r="H149" s="112">
        <v>0</v>
      </c>
      <c r="I149" s="112">
        <v>0</v>
      </c>
      <c r="J149" s="112">
        <v>1.7591800000000002E-3</v>
      </c>
    </row>
    <row r="150" spans="2:10" ht="22.5" x14ac:dyDescent="0.25">
      <c r="B150" s="110" t="s">
        <v>535</v>
      </c>
      <c r="C150" s="110" t="s">
        <v>226</v>
      </c>
      <c r="D150" s="110" t="s">
        <v>269</v>
      </c>
      <c r="E150" s="111" t="s">
        <v>877</v>
      </c>
      <c r="F150" s="111" t="s">
        <v>878</v>
      </c>
      <c r="G150" s="112">
        <v>0.19541525000000001</v>
      </c>
      <c r="H150" s="112">
        <v>0.16814524</v>
      </c>
      <c r="I150" s="112">
        <v>0.34113827000000002</v>
      </c>
      <c r="J150" s="112">
        <v>0.16895423999999998</v>
      </c>
    </row>
    <row r="151" spans="2:10" ht="45" x14ac:dyDescent="0.25">
      <c r="B151" s="110" t="s">
        <v>535</v>
      </c>
      <c r="C151" s="110" t="s">
        <v>226</v>
      </c>
      <c r="D151" s="110" t="s">
        <v>269</v>
      </c>
      <c r="E151" s="111" t="s">
        <v>879</v>
      </c>
      <c r="F151" s="111" t="s">
        <v>880</v>
      </c>
      <c r="G151" s="112">
        <v>0.59196981250000003</v>
      </c>
      <c r="H151" s="112">
        <v>0.85483125999999998</v>
      </c>
      <c r="I151" s="112">
        <v>1.0510500000000001E-2</v>
      </c>
      <c r="J151" s="112">
        <v>0.88085574</v>
      </c>
    </row>
    <row r="152" spans="2:10" ht="33.75" x14ac:dyDescent="0.25">
      <c r="B152" s="110" t="s">
        <v>535</v>
      </c>
      <c r="C152" s="110" t="s">
        <v>226</v>
      </c>
      <c r="D152" s="110" t="s">
        <v>269</v>
      </c>
      <c r="E152" s="111" t="s">
        <v>881</v>
      </c>
      <c r="F152" s="111" t="s">
        <v>882</v>
      </c>
      <c r="G152" s="112">
        <v>0</v>
      </c>
      <c r="H152" s="112">
        <v>0</v>
      </c>
      <c r="I152" s="112">
        <v>0</v>
      </c>
      <c r="J152" s="112">
        <v>0</v>
      </c>
    </row>
    <row r="153" spans="2:10" ht="22.5" x14ac:dyDescent="0.25">
      <c r="B153" s="110" t="s">
        <v>535</v>
      </c>
      <c r="C153" s="110" t="s">
        <v>226</v>
      </c>
      <c r="D153" s="110" t="s">
        <v>351</v>
      </c>
      <c r="E153" s="111" t="s">
        <v>883</v>
      </c>
      <c r="F153" s="111" t="s">
        <v>884</v>
      </c>
      <c r="G153" s="112">
        <v>0</v>
      </c>
      <c r="H153" s="112">
        <v>0</v>
      </c>
      <c r="I153" s="112">
        <v>0</v>
      </c>
      <c r="J153" s="112">
        <v>0</v>
      </c>
    </row>
    <row r="154" spans="2:10" x14ac:dyDescent="0.25">
      <c r="B154" s="110" t="s">
        <v>535</v>
      </c>
      <c r="C154" s="110" t="s">
        <v>226</v>
      </c>
      <c r="D154" s="110" t="s">
        <v>351</v>
      </c>
      <c r="E154" s="111" t="s">
        <v>885</v>
      </c>
      <c r="F154" s="111" t="s">
        <v>886</v>
      </c>
      <c r="G154" s="112">
        <v>8.3156062500000003E-2</v>
      </c>
      <c r="H154" s="112">
        <v>0.16819538000000001</v>
      </c>
      <c r="I154" s="112">
        <v>0.57720050000000001</v>
      </c>
      <c r="J154" s="112">
        <v>2.8199999999999999E-2</v>
      </c>
    </row>
    <row r="155" spans="2:10" ht="22.5" x14ac:dyDescent="0.25">
      <c r="B155" s="110" t="s">
        <v>535</v>
      </c>
      <c r="C155" s="110" t="s">
        <v>314</v>
      </c>
      <c r="D155" s="110" t="s">
        <v>307</v>
      </c>
      <c r="E155" s="111" t="s">
        <v>887</v>
      </c>
      <c r="F155" s="111" t="s">
        <v>888</v>
      </c>
      <c r="G155" s="112">
        <v>2.0947499999999998E-3</v>
      </c>
      <c r="H155" s="112">
        <v>2.8887499999999998E-3</v>
      </c>
      <c r="I155" s="112">
        <v>6.6362499999999998E-3</v>
      </c>
      <c r="J155" s="112">
        <v>4.2465000000000003E-2</v>
      </c>
    </row>
    <row r="156" spans="2:10" ht="45" x14ac:dyDescent="0.25">
      <c r="B156" s="110" t="s">
        <v>580</v>
      </c>
      <c r="C156" s="110" t="s">
        <v>226</v>
      </c>
      <c r="D156" s="110" t="s">
        <v>536</v>
      </c>
      <c r="E156" s="111" t="s">
        <v>889</v>
      </c>
      <c r="F156" s="111" t="s">
        <v>890</v>
      </c>
      <c r="G156" s="112">
        <v>0.66629954659000001</v>
      </c>
      <c r="H156" s="112">
        <v>0.75579450754599997</v>
      </c>
      <c r="I156" s="112">
        <v>0.75353073425600003</v>
      </c>
      <c r="J156" s="112">
        <v>0.74703391833599997</v>
      </c>
    </row>
    <row r="157" spans="2:10" ht="22.5" x14ac:dyDescent="0.25">
      <c r="B157" s="110" t="s">
        <v>580</v>
      </c>
      <c r="C157" s="110" t="s">
        <v>226</v>
      </c>
      <c r="D157" s="110" t="s">
        <v>536</v>
      </c>
      <c r="E157" s="111" t="s">
        <v>891</v>
      </c>
      <c r="F157" s="111" t="s">
        <v>892</v>
      </c>
      <c r="G157" s="112">
        <v>0.61013098177299996</v>
      </c>
      <c r="H157" s="112">
        <v>0.66479494862699995</v>
      </c>
      <c r="I157" s="112">
        <v>0.66352795199000003</v>
      </c>
      <c r="J157" s="112">
        <v>0.66294907781000001</v>
      </c>
    </row>
    <row r="158" spans="2:10" ht="22.5" x14ac:dyDescent="0.25">
      <c r="B158" s="110" t="s">
        <v>580</v>
      </c>
      <c r="C158" s="110" t="s">
        <v>226</v>
      </c>
      <c r="D158" s="110" t="s">
        <v>536</v>
      </c>
      <c r="E158" s="111" t="s">
        <v>578</v>
      </c>
      <c r="F158" s="111" t="s">
        <v>893</v>
      </c>
      <c r="G158" s="112">
        <v>0</v>
      </c>
      <c r="H158" s="112">
        <v>1.207154801E-2</v>
      </c>
      <c r="I158" s="112">
        <v>2.5225440897999999E-2</v>
      </c>
      <c r="J158" s="112">
        <v>2.2954253514999998E-2</v>
      </c>
    </row>
    <row r="159" spans="2:10" ht="22.5" x14ac:dyDescent="0.25">
      <c r="B159" s="110" t="s">
        <v>580</v>
      </c>
      <c r="C159" s="110" t="s">
        <v>226</v>
      </c>
      <c r="D159" s="110" t="s">
        <v>227</v>
      </c>
      <c r="E159" s="111" t="s">
        <v>578</v>
      </c>
      <c r="F159" s="111" t="s">
        <v>894</v>
      </c>
      <c r="G159" s="112">
        <v>0</v>
      </c>
      <c r="H159" s="112">
        <v>0</v>
      </c>
      <c r="I159" s="112">
        <v>0</v>
      </c>
      <c r="J159" s="112">
        <v>0</v>
      </c>
    </row>
    <row r="160" spans="2:10" ht="22.5" x14ac:dyDescent="0.25">
      <c r="B160" s="110" t="s">
        <v>580</v>
      </c>
      <c r="C160" s="110" t="s">
        <v>226</v>
      </c>
      <c r="D160" s="110" t="s">
        <v>395</v>
      </c>
      <c r="E160" s="111" t="s">
        <v>578</v>
      </c>
      <c r="F160" s="111" t="s">
        <v>895</v>
      </c>
      <c r="G160" s="112">
        <v>0</v>
      </c>
      <c r="H160" s="112">
        <v>8.9362278700000006E-3</v>
      </c>
      <c r="I160" s="112">
        <v>2.2425638700999999E-2</v>
      </c>
      <c r="J160" s="112">
        <v>1.1566264499999999E-3</v>
      </c>
    </row>
    <row r="161" spans="2:10" ht="22.5" x14ac:dyDescent="0.25">
      <c r="B161" s="110" t="s">
        <v>580</v>
      </c>
      <c r="C161" s="110" t="s">
        <v>226</v>
      </c>
      <c r="D161" s="110" t="s">
        <v>896</v>
      </c>
      <c r="E161" s="111" t="s">
        <v>578</v>
      </c>
      <c r="F161" s="111" t="s">
        <v>897</v>
      </c>
      <c r="G161" s="112">
        <v>0</v>
      </c>
      <c r="H161" s="112">
        <v>6.7572906E-4</v>
      </c>
      <c r="I161" s="112">
        <v>2.9737892200000001E-3</v>
      </c>
      <c r="J161" s="112">
        <v>2.9737892200000001E-3</v>
      </c>
    </row>
    <row r="162" spans="2:10" ht="33.75" x14ac:dyDescent="0.25">
      <c r="B162" s="110" t="s">
        <v>580</v>
      </c>
      <c r="C162" s="110" t="s">
        <v>226</v>
      </c>
      <c r="D162" s="110" t="s">
        <v>294</v>
      </c>
      <c r="E162" s="111" t="s">
        <v>898</v>
      </c>
      <c r="F162" s="111" t="s">
        <v>899</v>
      </c>
      <c r="G162" s="112">
        <v>7.7024318317999996E-2</v>
      </c>
      <c r="H162" s="112">
        <v>7.7102843438000002E-2</v>
      </c>
      <c r="I162" s="112">
        <v>7.6087047754999998E-2</v>
      </c>
      <c r="J162" s="112">
        <v>7.6087047754999998E-2</v>
      </c>
    </row>
    <row r="163" spans="2:10" ht="33.75" x14ac:dyDescent="0.25">
      <c r="B163" s="110" t="s">
        <v>580</v>
      </c>
      <c r="C163" s="110" t="s">
        <v>226</v>
      </c>
      <c r="D163" s="110" t="s">
        <v>294</v>
      </c>
      <c r="E163" s="111" t="s">
        <v>900</v>
      </c>
      <c r="F163" s="111" t="s">
        <v>901</v>
      </c>
      <c r="G163" s="112">
        <v>0.123876244706</v>
      </c>
      <c r="H163" s="112">
        <v>0.12253558341199999</v>
      </c>
      <c r="I163" s="112">
        <v>0.110334946387</v>
      </c>
      <c r="J163" s="112">
        <v>7.2747854835E-2</v>
      </c>
    </row>
    <row r="164" spans="2:10" ht="22.5" x14ac:dyDescent="0.25">
      <c r="B164" s="110" t="s">
        <v>580</v>
      </c>
      <c r="C164" s="110" t="s">
        <v>226</v>
      </c>
      <c r="D164" s="110" t="s">
        <v>294</v>
      </c>
      <c r="E164" s="111" t="s">
        <v>902</v>
      </c>
      <c r="F164" s="111" t="s">
        <v>760</v>
      </c>
      <c r="G164" s="112">
        <v>0.19971056975500001</v>
      </c>
      <c r="H164" s="112">
        <v>0.188790080758</v>
      </c>
      <c r="I164" s="112">
        <v>0.15233664405299999</v>
      </c>
      <c r="J164" s="112">
        <v>0.15238138853300001</v>
      </c>
    </row>
    <row r="165" spans="2:10" ht="33.75" x14ac:dyDescent="0.25">
      <c r="B165" s="110" t="s">
        <v>580</v>
      </c>
      <c r="C165" s="110" t="s">
        <v>226</v>
      </c>
      <c r="D165" s="110" t="s">
        <v>294</v>
      </c>
      <c r="E165" s="111" t="s">
        <v>903</v>
      </c>
      <c r="F165" s="111" t="s">
        <v>904</v>
      </c>
      <c r="G165" s="112">
        <v>5.4889651386999999E-2</v>
      </c>
      <c r="H165" s="112">
        <v>4.9625027278999999E-2</v>
      </c>
      <c r="I165" s="112">
        <v>4.9536824287E-2</v>
      </c>
      <c r="J165" s="112">
        <v>6.0097163920000002E-3</v>
      </c>
    </row>
    <row r="166" spans="2:10" ht="22.5" x14ac:dyDescent="0.25">
      <c r="B166" s="110" t="s">
        <v>580</v>
      </c>
      <c r="C166" s="110" t="s">
        <v>226</v>
      </c>
      <c r="D166" s="110" t="s">
        <v>294</v>
      </c>
      <c r="E166" s="111" t="s">
        <v>905</v>
      </c>
      <c r="F166" s="111" t="s">
        <v>906</v>
      </c>
      <c r="G166" s="112">
        <v>6.2589428882000003E-2</v>
      </c>
      <c r="H166" s="112">
        <v>5.6087260445000002E-2</v>
      </c>
      <c r="I166" s="112">
        <v>1.0617971917000001E-2</v>
      </c>
      <c r="J166" s="112">
        <v>1.9743967740000002E-3</v>
      </c>
    </row>
    <row r="167" spans="2:10" ht="22.5" x14ac:dyDescent="0.25">
      <c r="B167" s="110" t="s">
        <v>580</v>
      </c>
      <c r="C167" s="110" t="s">
        <v>226</v>
      </c>
      <c r="D167" s="110" t="s">
        <v>294</v>
      </c>
      <c r="E167" s="111" t="s">
        <v>578</v>
      </c>
      <c r="F167" s="111" t="s">
        <v>907</v>
      </c>
      <c r="G167" s="112">
        <v>0</v>
      </c>
      <c r="H167" s="112">
        <v>0.26266308753599998</v>
      </c>
      <c r="I167" s="112">
        <v>0.242579981975</v>
      </c>
      <c r="J167" s="112">
        <v>0.192366010793</v>
      </c>
    </row>
    <row r="168" spans="2:10" ht="22.5" x14ac:dyDescent="0.25">
      <c r="B168" s="110" t="s">
        <v>580</v>
      </c>
      <c r="C168" s="110" t="s">
        <v>226</v>
      </c>
      <c r="D168" s="110" t="s">
        <v>262</v>
      </c>
      <c r="E168" s="111" t="s">
        <v>578</v>
      </c>
      <c r="F168" s="111" t="s">
        <v>908</v>
      </c>
      <c r="G168" s="112">
        <v>0</v>
      </c>
      <c r="H168" s="112">
        <v>9.3714806800000001E-4</v>
      </c>
      <c r="I168" s="112">
        <v>4.9297586799999999E-4</v>
      </c>
      <c r="J168" s="112">
        <v>0</v>
      </c>
    </row>
    <row r="169" spans="2:10" ht="22.5" x14ac:dyDescent="0.25">
      <c r="B169" s="110" t="s">
        <v>580</v>
      </c>
      <c r="C169" s="110" t="s">
        <v>226</v>
      </c>
      <c r="D169" s="110" t="s">
        <v>319</v>
      </c>
      <c r="E169" s="111" t="s">
        <v>578</v>
      </c>
      <c r="F169" s="111" t="s">
        <v>909</v>
      </c>
      <c r="G169" s="112">
        <v>0</v>
      </c>
      <c r="H169" s="112">
        <v>0</v>
      </c>
      <c r="I169" s="112">
        <v>0</v>
      </c>
      <c r="J169" s="112">
        <v>0</v>
      </c>
    </row>
    <row r="170" spans="2:10" ht="22.5" x14ac:dyDescent="0.25">
      <c r="B170" s="110" t="s">
        <v>580</v>
      </c>
      <c r="C170" s="110" t="s">
        <v>226</v>
      </c>
      <c r="D170" s="110" t="s">
        <v>324</v>
      </c>
      <c r="E170" s="111" t="s">
        <v>578</v>
      </c>
      <c r="F170" s="111" t="s">
        <v>910</v>
      </c>
      <c r="G170" s="112">
        <v>0</v>
      </c>
      <c r="H170" s="112">
        <v>3.9229328599999999E-4</v>
      </c>
      <c r="I170" s="112">
        <v>1.18855462E-3</v>
      </c>
      <c r="J170" s="112">
        <v>1.18855462E-3</v>
      </c>
    </row>
    <row r="171" spans="2:10" ht="22.5" x14ac:dyDescent="0.25">
      <c r="B171" s="110" t="s">
        <v>580</v>
      </c>
      <c r="C171" s="110" t="s">
        <v>226</v>
      </c>
      <c r="D171" s="110" t="s">
        <v>279</v>
      </c>
      <c r="E171" s="111" t="s">
        <v>578</v>
      </c>
      <c r="F171" s="111" t="s">
        <v>911</v>
      </c>
      <c r="G171" s="112">
        <v>0</v>
      </c>
      <c r="H171" s="112">
        <v>3.8267342820000001E-2</v>
      </c>
      <c r="I171" s="112">
        <v>3.3813090329999997E-2</v>
      </c>
      <c r="J171" s="112">
        <v>3.0660774719999999E-2</v>
      </c>
    </row>
    <row r="172" spans="2:10" x14ac:dyDescent="0.25">
      <c r="B172" s="110" t="s">
        <v>580</v>
      </c>
      <c r="C172" s="110" t="s">
        <v>226</v>
      </c>
      <c r="D172" s="110" t="s">
        <v>549</v>
      </c>
      <c r="E172" s="111" t="s">
        <v>912</v>
      </c>
      <c r="F172" s="111" t="s">
        <v>913</v>
      </c>
      <c r="G172" s="112">
        <v>5.6119458200000003E-3</v>
      </c>
      <c r="H172" s="112">
        <v>0</v>
      </c>
      <c r="I172" s="112">
        <v>0</v>
      </c>
      <c r="J172" s="112">
        <v>0</v>
      </c>
    </row>
    <row r="173" spans="2:10" ht="22.5" x14ac:dyDescent="0.25">
      <c r="B173" s="110" t="s">
        <v>580</v>
      </c>
      <c r="C173" s="110" t="s">
        <v>226</v>
      </c>
      <c r="D173" s="110" t="s">
        <v>549</v>
      </c>
      <c r="E173" s="111" t="s">
        <v>578</v>
      </c>
      <c r="F173" s="111" t="s">
        <v>914</v>
      </c>
      <c r="G173" s="112">
        <v>0</v>
      </c>
      <c r="H173" s="112">
        <v>9.9711594899999992E-3</v>
      </c>
      <c r="I173" s="112">
        <v>1.015125075E-2</v>
      </c>
      <c r="J173" s="112">
        <v>7.1870297699999997E-3</v>
      </c>
    </row>
    <row r="174" spans="2:10" ht="33.75" x14ac:dyDescent="0.25">
      <c r="B174" s="110" t="s">
        <v>580</v>
      </c>
      <c r="C174" s="110" t="s">
        <v>226</v>
      </c>
      <c r="D174" s="110" t="s">
        <v>230</v>
      </c>
      <c r="E174" s="111" t="s">
        <v>915</v>
      </c>
      <c r="F174" s="111" t="s">
        <v>916</v>
      </c>
      <c r="G174" s="112">
        <v>1.6212899994999998E-2</v>
      </c>
      <c r="H174" s="112">
        <v>9.2254318449999997E-3</v>
      </c>
      <c r="I174" s="112">
        <v>8.8206464700000004E-3</v>
      </c>
      <c r="J174" s="112">
        <v>8.8206464700000004E-3</v>
      </c>
    </row>
    <row r="175" spans="2:10" ht="45" x14ac:dyDescent="0.25">
      <c r="B175" s="110" t="s">
        <v>580</v>
      </c>
      <c r="C175" s="110" t="s">
        <v>226</v>
      </c>
      <c r="D175" s="110" t="s">
        <v>230</v>
      </c>
      <c r="E175" s="111" t="s">
        <v>917</v>
      </c>
      <c r="F175" s="111" t="s">
        <v>918</v>
      </c>
      <c r="G175" s="112">
        <v>1.3696585169999999E-2</v>
      </c>
      <c r="H175" s="112">
        <v>1.3696585169999999E-2</v>
      </c>
      <c r="I175" s="112">
        <v>1.375621491E-2</v>
      </c>
      <c r="J175" s="112">
        <v>1.34162472E-2</v>
      </c>
    </row>
    <row r="176" spans="2:10" ht="22.5" x14ac:dyDescent="0.25">
      <c r="B176" s="110" t="s">
        <v>580</v>
      </c>
      <c r="C176" s="110" t="s">
        <v>226</v>
      </c>
      <c r="D176" s="110" t="s">
        <v>230</v>
      </c>
      <c r="E176" s="111" t="s">
        <v>849</v>
      </c>
      <c r="F176" s="111" t="s">
        <v>850</v>
      </c>
      <c r="G176" s="112">
        <v>0.43789735157800003</v>
      </c>
      <c r="H176" s="112">
        <v>0.111709752641</v>
      </c>
      <c r="I176" s="112">
        <v>8.0852744778000002E-2</v>
      </c>
      <c r="J176" s="112">
        <v>5.1442698193E-2</v>
      </c>
    </row>
    <row r="177" spans="2:10" ht="22.5" x14ac:dyDescent="0.25">
      <c r="B177" s="110" t="s">
        <v>580</v>
      </c>
      <c r="C177" s="110" t="s">
        <v>226</v>
      </c>
      <c r="D177" s="110" t="s">
        <v>230</v>
      </c>
      <c r="E177" s="111" t="s">
        <v>578</v>
      </c>
      <c r="F177" s="111" t="s">
        <v>919</v>
      </c>
      <c r="G177" s="112">
        <v>0</v>
      </c>
      <c r="H177" s="112">
        <v>8.0193939866E-2</v>
      </c>
      <c r="I177" s="112">
        <v>5.5704366480000003E-2</v>
      </c>
      <c r="J177" s="112">
        <v>2.139382171E-2</v>
      </c>
    </row>
    <row r="178" spans="2:10" ht="22.5" x14ac:dyDescent="0.25">
      <c r="B178" s="110" t="s">
        <v>580</v>
      </c>
      <c r="C178" s="110" t="s">
        <v>226</v>
      </c>
      <c r="D178" s="110" t="s">
        <v>433</v>
      </c>
      <c r="E178" s="111" t="s">
        <v>920</v>
      </c>
      <c r="F178" s="111" t="s">
        <v>921</v>
      </c>
      <c r="G178" s="112">
        <v>0.13807918344</v>
      </c>
      <c r="H178" s="112">
        <v>0</v>
      </c>
      <c r="I178" s="112">
        <v>0</v>
      </c>
      <c r="J178" s="112">
        <v>0</v>
      </c>
    </row>
    <row r="179" spans="2:10" x14ac:dyDescent="0.25">
      <c r="B179" s="110" t="s">
        <v>580</v>
      </c>
      <c r="C179" s="110" t="s">
        <v>226</v>
      </c>
      <c r="D179" s="110" t="s">
        <v>433</v>
      </c>
      <c r="E179" s="111" t="s">
        <v>920</v>
      </c>
      <c r="F179" s="111" t="s">
        <v>922</v>
      </c>
      <c r="G179" s="112">
        <v>0</v>
      </c>
      <c r="H179" s="112">
        <v>0.12715501048</v>
      </c>
      <c r="I179" s="112">
        <v>0.13608191112000001</v>
      </c>
      <c r="J179" s="112">
        <v>0.13888251671999999</v>
      </c>
    </row>
    <row r="180" spans="2:10" ht="22.5" x14ac:dyDescent="0.25">
      <c r="B180" s="110" t="s">
        <v>580</v>
      </c>
      <c r="C180" s="110" t="s">
        <v>226</v>
      </c>
      <c r="D180" s="110" t="s">
        <v>433</v>
      </c>
      <c r="E180" s="111" t="s">
        <v>920</v>
      </c>
      <c r="F180" s="111" t="s">
        <v>921</v>
      </c>
      <c r="G180" s="112">
        <v>0</v>
      </c>
      <c r="H180" s="112">
        <v>2.3330809760000001E-2</v>
      </c>
      <c r="I180" s="112">
        <v>2.3226244640000001E-2</v>
      </c>
      <c r="J180" s="112">
        <v>2.3404841919999999E-2</v>
      </c>
    </row>
    <row r="181" spans="2:10" ht="22.5" x14ac:dyDescent="0.25">
      <c r="B181" s="110" t="s">
        <v>580</v>
      </c>
      <c r="C181" s="110" t="s">
        <v>226</v>
      </c>
      <c r="D181" s="110" t="s">
        <v>433</v>
      </c>
      <c r="E181" s="111" t="s">
        <v>578</v>
      </c>
      <c r="F181" s="111" t="s">
        <v>923</v>
      </c>
      <c r="G181" s="112">
        <v>0</v>
      </c>
      <c r="H181" s="112">
        <v>0.17483719860999999</v>
      </c>
      <c r="I181" s="112">
        <v>0.14324601192399999</v>
      </c>
      <c r="J181" s="112">
        <v>9.8185662273999996E-2</v>
      </c>
    </row>
    <row r="182" spans="2:10" ht="22.5" x14ac:dyDescent="0.25">
      <c r="B182" s="110" t="s">
        <v>580</v>
      </c>
      <c r="C182" s="110" t="s">
        <v>226</v>
      </c>
      <c r="D182" s="110" t="s">
        <v>233</v>
      </c>
      <c r="E182" s="111" t="s">
        <v>924</v>
      </c>
      <c r="F182" s="111" t="s">
        <v>728</v>
      </c>
      <c r="G182" s="112">
        <v>0.14732995468999999</v>
      </c>
      <c r="H182" s="112">
        <v>0.14481990486099999</v>
      </c>
      <c r="I182" s="112">
        <v>0.14785966900299999</v>
      </c>
      <c r="J182" s="112">
        <v>0.14649431080200001</v>
      </c>
    </row>
    <row r="183" spans="2:10" ht="33.75" x14ac:dyDescent="0.25">
      <c r="B183" s="110" t="s">
        <v>580</v>
      </c>
      <c r="C183" s="110" t="s">
        <v>226</v>
      </c>
      <c r="D183" s="110" t="s">
        <v>233</v>
      </c>
      <c r="E183" s="111" t="s">
        <v>925</v>
      </c>
      <c r="F183" s="111" t="s">
        <v>926</v>
      </c>
      <c r="G183" s="112">
        <v>0.61832916660299997</v>
      </c>
      <c r="H183" s="112">
        <v>0.61765947071500005</v>
      </c>
      <c r="I183" s="112">
        <v>0.61588037989400002</v>
      </c>
      <c r="J183" s="112">
        <v>0.61462399052299999</v>
      </c>
    </row>
    <row r="184" spans="2:10" ht="22.5" x14ac:dyDescent="0.25">
      <c r="B184" s="110" t="s">
        <v>580</v>
      </c>
      <c r="C184" s="110" t="s">
        <v>226</v>
      </c>
      <c r="D184" s="110" t="s">
        <v>233</v>
      </c>
      <c r="E184" s="111" t="s">
        <v>927</v>
      </c>
      <c r="F184" s="111" t="s">
        <v>928</v>
      </c>
      <c r="G184" s="112">
        <v>0.23654922154399999</v>
      </c>
      <c r="H184" s="112">
        <v>0.25027721854500001</v>
      </c>
      <c r="I184" s="112">
        <v>0.25071667860800001</v>
      </c>
      <c r="J184" s="112">
        <v>0.25089563802800002</v>
      </c>
    </row>
    <row r="185" spans="2:10" x14ac:dyDescent="0.25">
      <c r="B185" s="110" t="s">
        <v>580</v>
      </c>
      <c r="C185" s="110" t="s">
        <v>226</v>
      </c>
      <c r="D185" s="110" t="s">
        <v>233</v>
      </c>
      <c r="E185" s="111" t="s">
        <v>929</v>
      </c>
      <c r="F185" s="111" t="s">
        <v>930</v>
      </c>
      <c r="G185" s="112">
        <v>0.52915096651399995</v>
      </c>
      <c r="H185" s="112">
        <v>0.623680110924</v>
      </c>
      <c r="I185" s="112">
        <v>0.73986329639699999</v>
      </c>
      <c r="J185" s="112">
        <v>0.74734771295699998</v>
      </c>
    </row>
    <row r="186" spans="2:10" ht="56.25" x14ac:dyDescent="0.25">
      <c r="B186" s="110" t="s">
        <v>580</v>
      </c>
      <c r="C186" s="110" t="s">
        <v>226</v>
      </c>
      <c r="D186" s="110" t="s">
        <v>233</v>
      </c>
      <c r="E186" s="111" t="s">
        <v>931</v>
      </c>
      <c r="F186" s="111" t="s">
        <v>932</v>
      </c>
      <c r="G186" s="112">
        <v>1.0890544000000001E-4</v>
      </c>
      <c r="H186" s="112">
        <v>0</v>
      </c>
      <c r="I186" s="112">
        <v>1.7215797000000001E-4</v>
      </c>
      <c r="J186" s="112">
        <v>0</v>
      </c>
    </row>
    <row r="187" spans="2:10" ht="56.25" x14ac:dyDescent="0.25">
      <c r="B187" s="110" t="s">
        <v>580</v>
      </c>
      <c r="C187" s="110" t="s">
        <v>226</v>
      </c>
      <c r="D187" s="110" t="s">
        <v>233</v>
      </c>
      <c r="E187" s="111" t="s">
        <v>931</v>
      </c>
      <c r="F187" s="111" t="s">
        <v>933</v>
      </c>
      <c r="G187" s="112">
        <v>2.2668197999999999E-4</v>
      </c>
      <c r="H187" s="112">
        <v>2.1996603999999999E-4</v>
      </c>
      <c r="I187" s="112">
        <v>1.1530939E-4</v>
      </c>
      <c r="J187" s="112">
        <v>1.1530939E-4</v>
      </c>
    </row>
    <row r="188" spans="2:10" ht="56.25" x14ac:dyDescent="0.25">
      <c r="B188" s="110" t="s">
        <v>580</v>
      </c>
      <c r="C188" s="110" t="s">
        <v>226</v>
      </c>
      <c r="D188" s="110" t="s">
        <v>233</v>
      </c>
      <c r="E188" s="111" t="s">
        <v>931</v>
      </c>
      <c r="F188" s="111" t="s">
        <v>934</v>
      </c>
      <c r="G188" s="112">
        <v>0</v>
      </c>
      <c r="H188" s="112">
        <v>0</v>
      </c>
      <c r="I188" s="112">
        <v>0</v>
      </c>
      <c r="J188" s="112">
        <v>0</v>
      </c>
    </row>
    <row r="189" spans="2:10" ht="22.5" x14ac:dyDescent="0.25">
      <c r="B189" s="110" t="s">
        <v>580</v>
      </c>
      <c r="C189" s="110" t="s">
        <v>226</v>
      </c>
      <c r="D189" s="110" t="s">
        <v>307</v>
      </c>
      <c r="E189" s="111" t="s">
        <v>578</v>
      </c>
      <c r="F189" s="111" t="s">
        <v>935</v>
      </c>
      <c r="G189" s="112">
        <v>0</v>
      </c>
      <c r="H189" s="112">
        <v>1.658145204E-3</v>
      </c>
      <c r="I189" s="112">
        <v>4.2100799160000001E-3</v>
      </c>
      <c r="J189" s="112">
        <v>3.3595712920000001E-3</v>
      </c>
    </row>
    <row r="190" spans="2:10" ht="22.5" x14ac:dyDescent="0.25">
      <c r="B190" s="110" t="s">
        <v>580</v>
      </c>
      <c r="C190" s="110" t="s">
        <v>226</v>
      </c>
      <c r="D190" s="110" t="s">
        <v>344</v>
      </c>
      <c r="E190" s="111" t="s">
        <v>936</v>
      </c>
      <c r="F190" s="111" t="s">
        <v>937</v>
      </c>
      <c r="G190" s="112">
        <v>7.4240825592000001E-2</v>
      </c>
      <c r="H190" s="112">
        <v>6.7679222388000004E-2</v>
      </c>
      <c r="I190" s="112">
        <v>6.1173618228999999E-2</v>
      </c>
      <c r="J190" s="112">
        <v>3.9510538981000001E-2</v>
      </c>
    </row>
    <row r="191" spans="2:10" ht="22.5" x14ac:dyDescent="0.25">
      <c r="B191" s="110" t="s">
        <v>580</v>
      </c>
      <c r="C191" s="110" t="s">
        <v>226</v>
      </c>
      <c r="D191" s="110" t="s">
        <v>344</v>
      </c>
      <c r="E191" s="111" t="s">
        <v>938</v>
      </c>
      <c r="F191" s="111" t="s">
        <v>939</v>
      </c>
      <c r="G191" s="112">
        <v>0.34695118512899997</v>
      </c>
      <c r="H191" s="112">
        <v>0.311182369658</v>
      </c>
      <c r="I191" s="112">
        <v>0.25905985747400001</v>
      </c>
      <c r="J191" s="112">
        <v>0.24504178907800001</v>
      </c>
    </row>
    <row r="192" spans="2:10" x14ac:dyDescent="0.25">
      <c r="B192" s="110" t="s">
        <v>580</v>
      </c>
      <c r="C192" s="110" t="s">
        <v>226</v>
      </c>
      <c r="D192" s="110" t="s">
        <v>344</v>
      </c>
      <c r="E192" s="111" t="s">
        <v>940</v>
      </c>
      <c r="F192" s="111" t="s">
        <v>941</v>
      </c>
      <c r="G192" s="112">
        <v>0.70029331681700002</v>
      </c>
      <c r="H192" s="112">
        <v>0.39345812951800002</v>
      </c>
      <c r="I192" s="112">
        <v>0.215612071535</v>
      </c>
      <c r="J192" s="112">
        <v>3.7351555585000001E-2</v>
      </c>
    </row>
    <row r="193" spans="2:10" x14ac:dyDescent="0.25">
      <c r="B193" s="110" t="s">
        <v>580</v>
      </c>
      <c r="C193" s="110" t="s">
        <v>226</v>
      </c>
      <c r="D193" s="110" t="s">
        <v>344</v>
      </c>
      <c r="E193" s="111" t="s">
        <v>942</v>
      </c>
      <c r="F193" s="111" t="s">
        <v>943</v>
      </c>
      <c r="G193" s="112">
        <v>6.5023337766E-2</v>
      </c>
      <c r="H193" s="112">
        <v>7.0043771266999996E-2</v>
      </c>
      <c r="I193" s="112">
        <v>7.6627496966000005E-2</v>
      </c>
      <c r="J193" s="112">
        <v>5.6448752393999997E-2</v>
      </c>
    </row>
    <row r="194" spans="2:10" ht="33.75" x14ac:dyDescent="0.25">
      <c r="B194" s="110" t="s">
        <v>580</v>
      </c>
      <c r="C194" s="110" t="s">
        <v>226</v>
      </c>
      <c r="D194" s="110" t="s">
        <v>344</v>
      </c>
      <c r="E194" s="111" t="s">
        <v>944</v>
      </c>
      <c r="F194" s="111" t="s">
        <v>945</v>
      </c>
      <c r="G194" s="112">
        <v>0.100897236207</v>
      </c>
      <c r="H194" s="112">
        <v>3.5205080520000001E-2</v>
      </c>
      <c r="I194" s="112">
        <v>3.5205080520000001E-2</v>
      </c>
      <c r="J194" s="112">
        <v>3.5205080520000001E-2</v>
      </c>
    </row>
    <row r="195" spans="2:10" ht="56.25" x14ac:dyDescent="0.25">
      <c r="B195" s="110" t="s">
        <v>580</v>
      </c>
      <c r="C195" s="110" t="s">
        <v>226</v>
      </c>
      <c r="D195" s="110" t="s">
        <v>344</v>
      </c>
      <c r="E195" s="111" t="s">
        <v>931</v>
      </c>
      <c r="F195" s="111" t="s">
        <v>946</v>
      </c>
      <c r="G195" s="112">
        <v>3.1361190222999998E-2</v>
      </c>
      <c r="H195" s="112">
        <v>1.074073873E-3</v>
      </c>
      <c r="I195" s="112">
        <v>1.0947132410000001E-3</v>
      </c>
      <c r="J195" s="112">
        <v>1.3681632719999999E-3</v>
      </c>
    </row>
    <row r="196" spans="2:10" ht="22.5" x14ac:dyDescent="0.25">
      <c r="B196" s="110" t="s">
        <v>580</v>
      </c>
      <c r="C196" s="110" t="s">
        <v>226</v>
      </c>
      <c r="D196" s="110" t="s">
        <v>344</v>
      </c>
      <c r="E196" s="111" t="s">
        <v>578</v>
      </c>
      <c r="F196" s="111" t="s">
        <v>947</v>
      </c>
      <c r="G196" s="112">
        <v>0</v>
      </c>
      <c r="H196" s="112">
        <v>9.1148364353E-2</v>
      </c>
      <c r="I196" s="112">
        <v>6.5647556940000004E-2</v>
      </c>
      <c r="J196" s="112">
        <v>2.9402493839E-2</v>
      </c>
    </row>
    <row r="197" spans="2:10" ht="33.75" x14ac:dyDescent="0.25">
      <c r="B197" s="110" t="s">
        <v>580</v>
      </c>
      <c r="C197" s="110" t="s">
        <v>226</v>
      </c>
      <c r="D197" s="110" t="s">
        <v>344</v>
      </c>
      <c r="E197" s="111" t="s">
        <v>948</v>
      </c>
      <c r="F197" s="111" t="s">
        <v>949</v>
      </c>
      <c r="G197" s="112">
        <v>2.3583042249999998E-3</v>
      </c>
      <c r="H197" s="112">
        <v>1.4228833135999999E-2</v>
      </c>
      <c r="I197" s="112">
        <v>2.484236469E-2</v>
      </c>
      <c r="J197" s="112">
        <v>2.0272999151999999E-2</v>
      </c>
    </row>
    <row r="198" spans="2:10" x14ac:dyDescent="0.25">
      <c r="B198" s="110" t="s">
        <v>580</v>
      </c>
      <c r="C198" s="110" t="s">
        <v>226</v>
      </c>
      <c r="D198" s="110" t="s">
        <v>344</v>
      </c>
      <c r="E198" s="111" t="s">
        <v>950</v>
      </c>
      <c r="F198" s="111" t="s">
        <v>951</v>
      </c>
      <c r="G198" s="112">
        <v>0</v>
      </c>
      <c r="H198" s="112">
        <v>1.1835590940000001E-3</v>
      </c>
      <c r="I198" s="112">
        <v>1.1835590940000001E-3</v>
      </c>
      <c r="J198" s="112">
        <v>1.1835590940000001E-3</v>
      </c>
    </row>
    <row r="199" spans="2:10" ht="33.75" x14ac:dyDescent="0.25">
      <c r="B199" s="110" t="s">
        <v>580</v>
      </c>
      <c r="C199" s="110" t="s">
        <v>226</v>
      </c>
      <c r="D199" s="110" t="s">
        <v>344</v>
      </c>
      <c r="E199" s="111" t="s">
        <v>593</v>
      </c>
      <c r="F199" s="111" t="s">
        <v>952</v>
      </c>
      <c r="G199" s="112">
        <v>0</v>
      </c>
      <c r="H199" s="112">
        <v>0</v>
      </c>
      <c r="I199" s="112">
        <v>1.7805886585999998E-2</v>
      </c>
      <c r="J199" s="112">
        <v>1.7805886585999998E-2</v>
      </c>
    </row>
    <row r="200" spans="2:10" ht="22.5" x14ac:dyDescent="0.25">
      <c r="B200" s="110" t="s">
        <v>580</v>
      </c>
      <c r="C200" s="110" t="s">
        <v>226</v>
      </c>
      <c r="D200" s="110" t="s">
        <v>344</v>
      </c>
      <c r="E200" s="111" t="s">
        <v>953</v>
      </c>
      <c r="F200" s="111" t="s">
        <v>954</v>
      </c>
      <c r="G200" s="112">
        <v>0</v>
      </c>
      <c r="H200" s="112">
        <v>0</v>
      </c>
      <c r="I200" s="112">
        <v>0</v>
      </c>
      <c r="J200" s="112">
        <v>0</v>
      </c>
    </row>
    <row r="201" spans="2:10" x14ac:dyDescent="0.25">
      <c r="B201" s="110" t="s">
        <v>580</v>
      </c>
      <c r="C201" s="110" t="s">
        <v>226</v>
      </c>
      <c r="D201" s="110" t="s">
        <v>344</v>
      </c>
      <c r="E201" s="111" t="s">
        <v>955</v>
      </c>
      <c r="F201" s="111" t="s">
        <v>956</v>
      </c>
      <c r="G201" s="112">
        <v>0</v>
      </c>
      <c r="H201" s="112">
        <v>0</v>
      </c>
      <c r="I201" s="112">
        <v>0</v>
      </c>
      <c r="J201" s="112">
        <v>0</v>
      </c>
    </row>
    <row r="202" spans="2:10" x14ac:dyDescent="0.25">
      <c r="B202" s="110" t="s">
        <v>580</v>
      </c>
      <c r="C202" s="110" t="s">
        <v>226</v>
      </c>
      <c r="D202" s="110" t="s">
        <v>344</v>
      </c>
      <c r="E202" s="111" t="s">
        <v>957</v>
      </c>
      <c r="F202" s="111" t="s">
        <v>958</v>
      </c>
      <c r="G202" s="112">
        <v>0</v>
      </c>
      <c r="H202" s="112">
        <v>0</v>
      </c>
      <c r="I202" s="112">
        <v>0</v>
      </c>
      <c r="J202" s="112">
        <v>0</v>
      </c>
    </row>
    <row r="203" spans="2:10" x14ac:dyDescent="0.25">
      <c r="B203" s="110" t="s">
        <v>580</v>
      </c>
      <c r="C203" s="110" t="s">
        <v>226</v>
      </c>
      <c r="D203" s="110" t="s">
        <v>344</v>
      </c>
      <c r="E203" s="111" t="s">
        <v>959</v>
      </c>
      <c r="F203" s="111" t="s">
        <v>960</v>
      </c>
      <c r="G203" s="112">
        <v>0</v>
      </c>
      <c r="H203" s="112">
        <v>0</v>
      </c>
      <c r="I203" s="112">
        <v>0</v>
      </c>
      <c r="J203" s="112">
        <v>0</v>
      </c>
    </row>
    <row r="204" spans="2:10" ht="22.5" x14ac:dyDescent="0.25">
      <c r="B204" s="110" t="s">
        <v>580</v>
      </c>
      <c r="C204" s="110" t="s">
        <v>226</v>
      </c>
      <c r="D204" s="110" t="s">
        <v>417</v>
      </c>
      <c r="E204" s="111" t="s">
        <v>578</v>
      </c>
      <c r="F204" s="111" t="s">
        <v>961</v>
      </c>
      <c r="G204" s="112">
        <v>0</v>
      </c>
      <c r="H204" s="112">
        <v>0</v>
      </c>
      <c r="I204" s="112">
        <v>1.5278665E-4</v>
      </c>
      <c r="J204" s="112">
        <v>0</v>
      </c>
    </row>
    <row r="205" spans="2:10" x14ac:dyDescent="0.25">
      <c r="B205" s="110" t="s">
        <v>580</v>
      </c>
      <c r="C205" s="110" t="s">
        <v>226</v>
      </c>
      <c r="D205" s="110" t="s">
        <v>269</v>
      </c>
      <c r="E205" s="111" t="s">
        <v>962</v>
      </c>
      <c r="F205" s="111" t="s">
        <v>963</v>
      </c>
      <c r="G205" s="112">
        <v>0.50080294715700002</v>
      </c>
      <c r="H205" s="112">
        <v>0.37412209578</v>
      </c>
      <c r="I205" s="112">
        <v>0.48664675163999999</v>
      </c>
      <c r="J205" s="112">
        <v>5.2385784480000003E-2</v>
      </c>
    </row>
    <row r="206" spans="2:10" ht="22.5" x14ac:dyDescent="0.25">
      <c r="B206" s="110" t="s">
        <v>580</v>
      </c>
      <c r="C206" s="110" t="s">
        <v>226</v>
      </c>
      <c r="D206" s="110" t="s">
        <v>269</v>
      </c>
      <c r="E206" s="111" t="s">
        <v>964</v>
      </c>
      <c r="F206" s="111" t="s">
        <v>965</v>
      </c>
      <c r="G206" s="112">
        <v>0.77301260109199998</v>
      </c>
      <c r="H206" s="112">
        <v>0.80517862510899996</v>
      </c>
      <c r="I206" s="112">
        <v>0.82598022265500004</v>
      </c>
      <c r="J206" s="112">
        <v>0.82919336932999999</v>
      </c>
    </row>
    <row r="207" spans="2:10" ht="56.25" x14ac:dyDescent="0.25">
      <c r="B207" s="110" t="s">
        <v>580</v>
      </c>
      <c r="C207" s="110" t="s">
        <v>226</v>
      </c>
      <c r="D207" s="110" t="s">
        <v>269</v>
      </c>
      <c r="E207" s="111" t="s">
        <v>966</v>
      </c>
      <c r="F207" s="111" t="s">
        <v>967</v>
      </c>
      <c r="G207" s="112">
        <v>0.108120902886</v>
      </c>
      <c r="H207" s="112">
        <v>0.132552193598</v>
      </c>
      <c r="I207" s="112">
        <v>0.16700638622700001</v>
      </c>
      <c r="J207" s="112">
        <v>0.16700638619200001</v>
      </c>
    </row>
    <row r="208" spans="2:10" ht="22.5" x14ac:dyDescent="0.25">
      <c r="B208" s="110" t="s">
        <v>580</v>
      </c>
      <c r="C208" s="110" t="s">
        <v>226</v>
      </c>
      <c r="D208" s="110" t="s">
        <v>269</v>
      </c>
      <c r="E208" s="111" t="s">
        <v>578</v>
      </c>
      <c r="F208" s="111" t="s">
        <v>968</v>
      </c>
      <c r="G208" s="112">
        <v>0</v>
      </c>
      <c r="H208" s="112">
        <v>6.9186850467999994E-2</v>
      </c>
      <c r="I208" s="112">
        <v>8.4227047993000001E-2</v>
      </c>
      <c r="J208" s="112">
        <v>2.3600974087000001E-2</v>
      </c>
    </row>
    <row r="209" spans="2:10" ht="22.5" x14ac:dyDescent="0.25">
      <c r="B209" s="110" t="s">
        <v>580</v>
      </c>
      <c r="C209" s="110" t="s">
        <v>226</v>
      </c>
      <c r="D209" s="110" t="s">
        <v>351</v>
      </c>
      <c r="E209" s="111" t="s">
        <v>578</v>
      </c>
      <c r="F209" s="111" t="s">
        <v>969</v>
      </c>
      <c r="G209" s="112">
        <v>0</v>
      </c>
      <c r="H209" s="112">
        <v>0</v>
      </c>
      <c r="I209" s="112">
        <v>0</v>
      </c>
      <c r="J209" s="112">
        <v>0</v>
      </c>
    </row>
    <row r="210" spans="2:10" ht="22.5" x14ac:dyDescent="0.25">
      <c r="B210" s="110" t="s">
        <v>580</v>
      </c>
      <c r="C210" s="110" t="s">
        <v>226</v>
      </c>
      <c r="D210" s="110" t="s">
        <v>247</v>
      </c>
      <c r="E210" s="111" t="s">
        <v>970</v>
      </c>
      <c r="F210" s="111" t="s">
        <v>971</v>
      </c>
      <c r="G210" s="112">
        <v>0.27988908123599998</v>
      </c>
      <c r="H210" s="112">
        <v>0.28117646879800001</v>
      </c>
      <c r="I210" s="112">
        <v>0.28275752689799999</v>
      </c>
      <c r="J210" s="112">
        <v>0.28331636689799999</v>
      </c>
    </row>
    <row r="211" spans="2:10" ht="45" x14ac:dyDescent="0.25">
      <c r="B211" s="110" t="s">
        <v>580</v>
      </c>
      <c r="C211" s="110" t="s">
        <v>226</v>
      </c>
      <c r="D211" s="110" t="s">
        <v>247</v>
      </c>
      <c r="E211" s="111" t="s">
        <v>972</v>
      </c>
      <c r="F211" s="111" t="s">
        <v>973</v>
      </c>
      <c r="G211" s="112">
        <v>5.1458497176999997E-2</v>
      </c>
      <c r="H211" s="112">
        <v>5.1961609154999998E-2</v>
      </c>
      <c r="I211" s="112">
        <v>5.3402181692999998E-2</v>
      </c>
      <c r="J211" s="112">
        <v>5.3402181692999998E-2</v>
      </c>
    </row>
    <row r="212" spans="2:10" x14ac:dyDescent="0.25">
      <c r="B212" s="110" t="s">
        <v>580</v>
      </c>
      <c r="C212" s="110" t="s">
        <v>226</v>
      </c>
      <c r="D212" s="110" t="s">
        <v>247</v>
      </c>
      <c r="E212" s="111" t="s">
        <v>974</v>
      </c>
      <c r="F212" s="111" t="s">
        <v>975</v>
      </c>
      <c r="G212" s="112">
        <v>3.1947009929999999E-3</v>
      </c>
      <c r="H212" s="112">
        <v>2.6147246540000001E-3</v>
      </c>
      <c r="I212" s="112">
        <v>2.416901735E-3</v>
      </c>
      <c r="J212" s="112">
        <v>2.1480459829999999E-3</v>
      </c>
    </row>
    <row r="213" spans="2:10" ht="22.5" x14ac:dyDescent="0.25">
      <c r="B213" s="110" t="s">
        <v>580</v>
      </c>
      <c r="C213" s="110" t="s">
        <v>226</v>
      </c>
      <c r="D213" s="110" t="s">
        <v>247</v>
      </c>
      <c r="E213" s="111" t="s">
        <v>976</v>
      </c>
      <c r="F213" s="111" t="s">
        <v>977</v>
      </c>
      <c r="G213" s="112">
        <v>0.78985850586100004</v>
      </c>
      <c r="H213" s="112">
        <v>0.75415487052300001</v>
      </c>
      <c r="I213" s="112">
        <v>0.78568858698900002</v>
      </c>
      <c r="J213" s="112">
        <v>0.78496791958900003</v>
      </c>
    </row>
    <row r="214" spans="2:10" ht="22.5" x14ac:dyDescent="0.25">
      <c r="B214" s="110" t="s">
        <v>580</v>
      </c>
      <c r="C214" s="110" t="s">
        <v>226</v>
      </c>
      <c r="D214" s="110" t="s">
        <v>247</v>
      </c>
      <c r="E214" s="111" t="s">
        <v>578</v>
      </c>
      <c r="F214" s="111" t="s">
        <v>978</v>
      </c>
      <c r="G214" s="112">
        <v>0</v>
      </c>
      <c r="H214" s="112">
        <v>0.28808992307199999</v>
      </c>
      <c r="I214" s="112">
        <v>1.8810132773000001E-2</v>
      </c>
      <c r="J214" s="112">
        <v>1.6681329000000001E-4</v>
      </c>
    </row>
    <row r="215" spans="2:10" ht="22.5" x14ac:dyDescent="0.25">
      <c r="B215" s="110" t="s">
        <v>580</v>
      </c>
      <c r="C215" s="110" t="s">
        <v>226</v>
      </c>
      <c r="D215" s="110" t="s">
        <v>252</v>
      </c>
      <c r="E215" s="111" t="s">
        <v>826</v>
      </c>
      <c r="F215" s="111" t="s">
        <v>827</v>
      </c>
      <c r="G215" s="112">
        <v>7.7322719999999999E-5</v>
      </c>
      <c r="H215" s="112">
        <v>7.1523515999999998E-5</v>
      </c>
      <c r="I215" s="112">
        <v>7.8497054000000005E-5</v>
      </c>
      <c r="J215" s="112">
        <v>7.8497054000000005E-5</v>
      </c>
    </row>
    <row r="216" spans="2:10" ht="22.5" x14ac:dyDescent="0.25">
      <c r="B216" s="110" t="s">
        <v>580</v>
      </c>
      <c r="C216" s="110" t="s">
        <v>226</v>
      </c>
      <c r="D216" s="110" t="s">
        <v>255</v>
      </c>
      <c r="E216" s="111" t="s">
        <v>578</v>
      </c>
      <c r="F216" s="111" t="s">
        <v>979</v>
      </c>
      <c r="G216" s="112">
        <v>0</v>
      </c>
      <c r="H216" s="112">
        <v>3.8365589200000001E-4</v>
      </c>
      <c r="I216" s="112">
        <v>0</v>
      </c>
      <c r="J216" s="112">
        <v>0</v>
      </c>
    </row>
    <row r="217" spans="2:10" ht="22.5" x14ac:dyDescent="0.25">
      <c r="B217" s="110" t="s">
        <v>580</v>
      </c>
      <c r="C217" s="110" t="s">
        <v>258</v>
      </c>
      <c r="D217" s="110" t="s">
        <v>247</v>
      </c>
      <c r="E217" s="111" t="s">
        <v>980</v>
      </c>
      <c r="F217" s="111" t="s">
        <v>981</v>
      </c>
      <c r="G217" s="112">
        <v>0.32012396999999998</v>
      </c>
      <c r="H217" s="112">
        <v>0.31212033</v>
      </c>
      <c r="I217" s="112">
        <v>0.33868475999999997</v>
      </c>
      <c r="J217" s="112">
        <v>0.33868475999999997</v>
      </c>
    </row>
    <row r="218" spans="2:10" ht="22.5" x14ac:dyDescent="0.25">
      <c r="B218" s="110" t="s">
        <v>580</v>
      </c>
      <c r="C218" s="110" t="s">
        <v>278</v>
      </c>
      <c r="D218" s="110" t="s">
        <v>344</v>
      </c>
      <c r="E218" s="111" t="s">
        <v>982</v>
      </c>
      <c r="F218" s="111" t="s">
        <v>983</v>
      </c>
      <c r="G218" s="112">
        <v>0.33508085350299999</v>
      </c>
      <c r="H218" s="112">
        <v>0.29172203267699998</v>
      </c>
      <c r="I218" s="112">
        <v>0.25244171172699997</v>
      </c>
      <c r="J218" s="112">
        <v>0.263264764446</v>
      </c>
    </row>
    <row r="219" spans="2:10" ht="22.5" x14ac:dyDescent="0.25">
      <c r="B219" s="110" t="s">
        <v>580</v>
      </c>
      <c r="C219" s="110" t="s">
        <v>278</v>
      </c>
      <c r="D219" s="110" t="s">
        <v>344</v>
      </c>
      <c r="E219" s="111" t="s">
        <v>984</v>
      </c>
      <c r="F219" s="111" t="s">
        <v>985</v>
      </c>
      <c r="G219" s="112">
        <v>0.17807728718999999</v>
      </c>
      <c r="H219" s="112">
        <v>0.16206718373699999</v>
      </c>
      <c r="I219" s="112">
        <v>0.16792929463199999</v>
      </c>
      <c r="J219" s="112">
        <v>0.16796489897700001</v>
      </c>
    </row>
    <row r="220" spans="2:10" x14ac:dyDescent="0.25">
      <c r="B220" s="327" t="s">
        <v>112</v>
      </c>
      <c r="C220" s="328"/>
      <c r="D220" s="328"/>
      <c r="E220" s="328"/>
      <c r="F220" s="328"/>
      <c r="G220" s="123">
        <v>0</v>
      </c>
      <c r="H220" s="123">
        <v>0</v>
      </c>
      <c r="I220" s="123">
        <v>0</v>
      </c>
      <c r="J220" s="124">
        <v>0</v>
      </c>
    </row>
    <row r="221" spans="2:10" ht="42" customHeight="1" x14ac:dyDescent="0.25">
      <c r="B221" s="337" t="s">
        <v>197</v>
      </c>
      <c r="C221" s="337"/>
      <c r="D221" s="337"/>
      <c r="E221" s="337"/>
      <c r="F221" s="337"/>
      <c r="G221" s="337"/>
      <c r="H221" s="337"/>
      <c r="I221" s="337"/>
      <c r="J221" s="337"/>
    </row>
    <row r="222" spans="2:10" x14ac:dyDescent="0.25">
      <c r="G222" s="96"/>
      <c r="H222" s="96"/>
      <c r="I222" s="96"/>
      <c r="J222" s="96"/>
    </row>
  </sheetData>
  <autoFilter ref="B5:J220"/>
  <mergeCells count="9">
    <mergeCell ref="B221:J221"/>
    <mergeCell ref="B220:F220"/>
    <mergeCell ref="B2:J2"/>
    <mergeCell ref="B4:B5"/>
    <mergeCell ref="C4:C5"/>
    <mergeCell ref="D4:D5"/>
    <mergeCell ref="E4:E5"/>
    <mergeCell ref="F4:F5"/>
    <mergeCell ref="G4:J4"/>
  </mergeCells>
  <printOptions horizontalCentered="1"/>
  <pageMargins left="0.39370078740157483" right="0.39370078740157483" top="0.74803149606299213" bottom="0.74803149606299213" header="0.31496062992125984" footer="0.31496062992125984"/>
  <pageSetup paperSize="9" scale="71" fitToHeight="0" orientation="portrait" horizontalDpi="300" verticalDpi="300" r:id="rId1"/>
  <headerFooter>
    <oddFooter>&amp;CPág. &amp;P/&amp;N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F148"/>
  <sheetViews>
    <sheetView showGridLines="0" zoomScaleNormal="100" workbookViewId="0">
      <pane xSplit="2" ySplit="4" topLeftCell="C127" activePane="bottomRight" state="frozen"/>
      <selection pane="topRight"/>
      <selection pane="bottomLeft"/>
      <selection pane="bottomRight" activeCell="C147" sqref="C147"/>
    </sheetView>
  </sheetViews>
  <sheetFormatPr defaultRowHeight="15" x14ac:dyDescent="0.25"/>
  <cols>
    <col min="3" max="3" width="19.42578125" customWidth="1"/>
    <col min="5" max="5" width="16.5703125" customWidth="1"/>
    <col min="6" max="6" width="71.7109375" customWidth="1"/>
  </cols>
  <sheetData>
    <row r="1" spans="2:6" ht="14.45" customHeight="1" x14ac:dyDescent="0.25"/>
    <row r="2" spans="2:6" x14ac:dyDescent="0.25">
      <c r="B2" s="326" t="str">
        <f>Índice!A38</f>
        <v>Anexo IV. Despesa fiscal por imposto, tipo e função – Benefícios Fiscais sem quantificação</v>
      </c>
      <c r="C2" s="326"/>
      <c r="D2" s="326"/>
      <c r="E2" s="326"/>
      <c r="F2" s="326"/>
    </row>
    <row r="4" spans="2:6" ht="22.5" x14ac:dyDescent="0.25">
      <c r="B4" s="120" t="s">
        <v>1</v>
      </c>
      <c r="C4" s="121" t="s">
        <v>51</v>
      </c>
      <c r="D4" s="121" t="s">
        <v>60</v>
      </c>
      <c r="E4" s="121" t="s">
        <v>109</v>
      </c>
      <c r="F4" s="122" t="s">
        <v>110</v>
      </c>
    </row>
    <row r="5" spans="2:6" ht="33.75" x14ac:dyDescent="0.25">
      <c r="B5" s="113" t="s">
        <v>210</v>
      </c>
      <c r="C5" s="114" t="s">
        <v>986</v>
      </c>
      <c r="D5" s="114" t="s">
        <v>294</v>
      </c>
      <c r="E5" s="114" t="s">
        <v>987</v>
      </c>
      <c r="F5" s="114" t="s">
        <v>988</v>
      </c>
    </row>
    <row r="6" spans="2:6" ht="33.75" x14ac:dyDescent="0.25">
      <c r="B6" s="113" t="s">
        <v>210</v>
      </c>
      <c r="C6" s="114" t="s">
        <v>986</v>
      </c>
      <c r="D6" s="114" t="s">
        <v>262</v>
      </c>
      <c r="E6" s="114" t="s">
        <v>989</v>
      </c>
      <c r="F6" s="114" t="s">
        <v>990</v>
      </c>
    </row>
    <row r="7" spans="2:6" ht="22.5" x14ac:dyDescent="0.25">
      <c r="B7" s="113" t="s">
        <v>210</v>
      </c>
      <c r="C7" s="114" t="s">
        <v>986</v>
      </c>
      <c r="D7" s="114" t="s">
        <v>262</v>
      </c>
      <c r="E7" s="114" t="s">
        <v>991</v>
      </c>
      <c r="F7" s="114" t="s">
        <v>992</v>
      </c>
    </row>
    <row r="8" spans="2:6" ht="22.5" x14ac:dyDescent="0.25">
      <c r="B8" s="113" t="s">
        <v>210</v>
      </c>
      <c r="C8" s="114" t="s">
        <v>986</v>
      </c>
      <c r="D8" s="114" t="s">
        <v>262</v>
      </c>
      <c r="E8" s="114" t="s">
        <v>993</v>
      </c>
      <c r="F8" s="114" t="s">
        <v>994</v>
      </c>
    </row>
    <row r="9" spans="2:6" ht="22.5" x14ac:dyDescent="0.25">
      <c r="B9" s="113" t="s">
        <v>210</v>
      </c>
      <c r="C9" s="114" t="s">
        <v>986</v>
      </c>
      <c r="D9" s="114" t="s">
        <v>262</v>
      </c>
      <c r="E9" s="114" t="s">
        <v>995</v>
      </c>
      <c r="F9" s="114" t="s">
        <v>996</v>
      </c>
    </row>
    <row r="10" spans="2:6" ht="22.5" x14ac:dyDescent="0.25">
      <c r="B10" s="113" t="s">
        <v>210</v>
      </c>
      <c r="C10" s="114" t="s">
        <v>986</v>
      </c>
      <c r="D10" s="114" t="s">
        <v>262</v>
      </c>
      <c r="E10" s="114" t="s">
        <v>995</v>
      </c>
      <c r="F10" s="114" t="s">
        <v>997</v>
      </c>
    </row>
    <row r="11" spans="2:6" ht="33.75" x14ac:dyDescent="0.25">
      <c r="B11" s="113" t="s">
        <v>210</v>
      </c>
      <c r="C11" s="114" t="s">
        <v>986</v>
      </c>
      <c r="D11" s="114" t="s">
        <v>279</v>
      </c>
      <c r="E11" s="114" t="s">
        <v>998</v>
      </c>
      <c r="F11" s="114" t="s">
        <v>999</v>
      </c>
    </row>
    <row r="12" spans="2:6" ht="22.5" x14ac:dyDescent="0.25">
      <c r="B12" s="113" t="s">
        <v>210</v>
      </c>
      <c r="C12" s="114" t="s">
        <v>986</v>
      </c>
      <c r="D12" s="114" t="s">
        <v>230</v>
      </c>
      <c r="E12" s="114" t="s">
        <v>1000</v>
      </c>
      <c r="F12" s="114" t="s">
        <v>1001</v>
      </c>
    </row>
    <row r="13" spans="2:6" ht="33.75" x14ac:dyDescent="0.25">
      <c r="B13" s="113" t="s">
        <v>210</v>
      </c>
      <c r="C13" s="114" t="s">
        <v>986</v>
      </c>
      <c r="D13" s="114" t="s">
        <v>230</v>
      </c>
      <c r="E13" s="114" t="s">
        <v>1002</v>
      </c>
      <c r="F13" s="114" t="s">
        <v>1003</v>
      </c>
    </row>
    <row r="14" spans="2:6" ht="22.5" x14ac:dyDescent="0.25">
      <c r="B14" s="113" t="s">
        <v>210</v>
      </c>
      <c r="C14" s="114" t="s">
        <v>986</v>
      </c>
      <c r="D14" s="114" t="s">
        <v>230</v>
      </c>
      <c r="E14" s="114" t="s">
        <v>1004</v>
      </c>
      <c r="F14" s="114" t="s">
        <v>1005</v>
      </c>
    </row>
    <row r="15" spans="2:6" ht="22.5" x14ac:dyDescent="0.25">
      <c r="B15" s="113" t="s">
        <v>210</v>
      </c>
      <c r="C15" s="114" t="s">
        <v>986</v>
      </c>
      <c r="D15" s="114" t="s">
        <v>230</v>
      </c>
      <c r="E15" s="114" t="s">
        <v>1006</v>
      </c>
      <c r="F15" s="114" t="s">
        <v>1007</v>
      </c>
    </row>
    <row r="16" spans="2:6" ht="22.5" x14ac:dyDescent="0.25">
      <c r="B16" s="113" t="s">
        <v>210</v>
      </c>
      <c r="C16" s="114" t="s">
        <v>986</v>
      </c>
      <c r="D16" s="114" t="s">
        <v>230</v>
      </c>
      <c r="E16" s="114" t="s">
        <v>1008</v>
      </c>
      <c r="F16" s="114" t="s">
        <v>1009</v>
      </c>
    </row>
    <row r="17" spans="2:6" x14ac:dyDescent="0.25">
      <c r="B17" s="113" t="s">
        <v>210</v>
      </c>
      <c r="C17" s="114" t="s">
        <v>986</v>
      </c>
      <c r="D17" s="114" t="s">
        <v>307</v>
      </c>
      <c r="E17" s="114" t="s">
        <v>1010</v>
      </c>
      <c r="F17" s="114" t="s">
        <v>1011</v>
      </c>
    </row>
    <row r="18" spans="2:6" x14ac:dyDescent="0.25">
      <c r="B18" s="113" t="s">
        <v>210</v>
      </c>
      <c r="C18" s="114" t="s">
        <v>986</v>
      </c>
      <c r="D18" s="114" t="s">
        <v>344</v>
      </c>
      <c r="E18" s="114" t="s">
        <v>345</v>
      </c>
      <c r="F18" s="114" t="s">
        <v>1012</v>
      </c>
    </row>
    <row r="19" spans="2:6" ht="22.5" x14ac:dyDescent="0.25">
      <c r="B19" s="113" t="s">
        <v>210</v>
      </c>
      <c r="C19" s="114" t="s">
        <v>986</v>
      </c>
      <c r="D19" s="114" t="s">
        <v>344</v>
      </c>
      <c r="E19" s="114" t="s">
        <v>1013</v>
      </c>
      <c r="F19" s="114" t="s">
        <v>1014</v>
      </c>
    </row>
    <row r="20" spans="2:6" ht="33.75" x14ac:dyDescent="0.25">
      <c r="B20" s="113" t="s">
        <v>210</v>
      </c>
      <c r="C20" s="114" t="s">
        <v>986</v>
      </c>
      <c r="D20" s="114" t="s">
        <v>344</v>
      </c>
      <c r="E20" s="114" t="s">
        <v>1015</v>
      </c>
      <c r="F20" s="114" t="s">
        <v>1016</v>
      </c>
    </row>
    <row r="21" spans="2:6" x14ac:dyDescent="0.25">
      <c r="B21" s="113" t="s">
        <v>210</v>
      </c>
      <c r="C21" s="114" t="s">
        <v>986</v>
      </c>
      <c r="D21" s="114" t="s">
        <v>344</v>
      </c>
      <c r="E21" s="114" t="s">
        <v>1017</v>
      </c>
      <c r="F21" s="114" t="s">
        <v>677</v>
      </c>
    </row>
    <row r="22" spans="2:6" x14ac:dyDescent="0.25">
      <c r="B22" s="113" t="s">
        <v>210</v>
      </c>
      <c r="C22" s="114" t="s">
        <v>986</v>
      </c>
      <c r="D22" s="114" t="s">
        <v>344</v>
      </c>
      <c r="E22" s="114" t="s">
        <v>1018</v>
      </c>
      <c r="F22" s="114" t="s">
        <v>679</v>
      </c>
    </row>
    <row r="23" spans="2:6" x14ac:dyDescent="0.25">
      <c r="B23" s="113" t="s">
        <v>210</v>
      </c>
      <c r="C23" s="114" t="s">
        <v>986</v>
      </c>
      <c r="D23" s="114" t="s">
        <v>344</v>
      </c>
      <c r="E23" s="114" t="s">
        <v>642</v>
      </c>
      <c r="F23" s="114" t="s">
        <v>643</v>
      </c>
    </row>
    <row r="24" spans="2:6" ht="22.5" x14ac:dyDescent="0.25">
      <c r="B24" s="113" t="s">
        <v>210</v>
      </c>
      <c r="C24" s="114" t="s">
        <v>986</v>
      </c>
      <c r="D24" s="114" t="s">
        <v>344</v>
      </c>
      <c r="E24" s="114" t="s">
        <v>1019</v>
      </c>
      <c r="F24" s="114" t="s">
        <v>1020</v>
      </c>
    </row>
    <row r="25" spans="2:6" ht="45" x14ac:dyDescent="0.25">
      <c r="B25" s="113" t="s">
        <v>210</v>
      </c>
      <c r="C25" s="114" t="s">
        <v>986</v>
      </c>
      <c r="D25" s="114" t="s">
        <v>344</v>
      </c>
      <c r="E25" s="114" t="s">
        <v>1021</v>
      </c>
      <c r="F25" s="114" t="s">
        <v>1022</v>
      </c>
    </row>
    <row r="26" spans="2:6" ht="33.75" x14ac:dyDescent="0.25">
      <c r="B26" s="113" t="s">
        <v>210</v>
      </c>
      <c r="C26" s="114" t="s">
        <v>986</v>
      </c>
      <c r="D26" s="114" t="s">
        <v>344</v>
      </c>
      <c r="E26" s="114" t="s">
        <v>1023</v>
      </c>
      <c r="F26" s="114" t="s">
        <v>1024</v>
      </c>
    </row>
    <row r="27" spans="2:6" ht="33.75" x14ac:dyDescent="0.25">
      <c r="B27" s="113" t="s">
        <v>210</v>
      </c>
      <c r="C27" s="114" t="s">
        <v>986</v>
      </c>
      <c r="D27" s="114" t="s">
        <v>247</v>
      </c>
      <c r="E27" s="114" t="s">
        <v>1025</v>
      </c>
      <c r="F27" s="114" t="s">
        <v>1026</v>
      </c>
    </row>
    <row r="28" spans="2:6" ht="22.5" x14ac:dyDescent="0.25">
      <c r="B28" s="113" t="s">
        <v>210</v>
      </c>
      <c r="C28" s="114" t="s">
        <v>986</v>
      </c>
      <c r="D28" s="114" t="s">
        <v>247</v>
      </c>
      <c r="E28" s="114" t="s">
        <v>1027</v>
      </c>
      <c r="F28" s="114" t="s">
        <v>1028</v>
      </c>
    </row>
    <row r="29" spans="2:6" ht="33.75" x14ac:dyDescent="0.25">
      <c r="B29" s="113" t="s">
        <v>210</v>
      </c>
      <c r="C29" s="114" t="s">
        <v>53</v>
      </c>
      <c r="D29" s="114" t="s">
        <v>294</v>
      </c>
      <c r="E29" s="114" t="s">
        <v>1029</v>
      </c>
      <c r="F29" s="114" t="s">
        <v>1030</v>
      </c>
    </row>
    <row r="30" spans="2:6" ht="45" x14ac:dyDescent="0.25">
      <c r="B30" s="113" t="s">
        <v>210</v>
      </c>
      <c r="C30" s="114" t="s">
        <v>53</v>
      </c>
      <c r="D30" s="114" t="s">
        <v>294</v>
      </c>
      <c r="E30" s="114" t="s">
        <v>1031</v>
      </c>
      <c r="F30" s="114" t="s">
        <v>1032</v>
      </c>
    </row>
    <row r="31" spans="2:6" ht="22.5" x14ac:dyDescent="0.25">
      <c r="B31" s="113" t="s">
        <v>210</v>
      </c>
      <c r="C31" s="114" t="s">
        <v>53</v>
      </c>
      <c r="D31" s="114" t="s">
        <v>294</v>
      </c>
      <c r="E31" s="114" t="s">
        <v>1033</v>
      </c>
      <c r="F31" s="114" t="s">
        <v>1034</v>
      </c>
    </row>
    <row r="32" spans="2:6" ht="22.5" x14ac:dyDescent="0.25">
      <c r="B32" s="113" t="s">
        <v>210</v>
      </c>
      <c r="C32" s="114" t="s">
        <v>53</v>
      </c>
      <c r="D32" s="114" t="s">
        <v>294</v>
      </c>
      <c r="E32" s="114" t="s">
        <v>1035</v>
      </c>
      <c r="F32" s="114" t="s">
        <v>1036</v>
      </c>
    </row>
    <row r="33" spans="2:6" ht="22.5" x14ac:dyDescent="0.25">
      <c r="B33" s="113" t="s">
        <v>210</v>
      </c>
      <c r="C33" s="114" t="s">
        <v>53</v>
      </c>
      <c r="D33" s="114" t="s">
        <v>294</v>
      </c>
      <c r="E33" s="114" t="s">
        <v>1037</v>
      </c>
      <c r="F33" s="114" t="s">
        <v>1038</v>
      </c>
    </row>
    <row r="34" spans="2:6" ht="22.5" x14ac:dyDescent="0.25">
      <c r="B34" s="113" t="s">
        <v>210</v>
      </c>
      <c r="C34" s="114" t="s">
        <v>53</v>
      </c>
      <c r="D34" s="114" t="s">
        <v>319</v>
      </c>
      <c r="E34" s="114" t="s">
        <v>1039</v>
      </c>
      <c r="F34" s="114" t="s">
        <v>1040</v>
      </c>
    </row>
    <row r="35" spans="2:6" ht="22.5" x14ac:dyDescent="0.25">
      <c r="B35" s="113" t="s">
        <v>210</v>
      </c>
      <c r="C35" s="114" t="s">
        <v>53</v>
      </c>
      <c r="D35" s="114" t="s">
        <v>319</v>
      </c>
      <c r="E35" s="114" t="s">
        <v>1041</v>
      </c>
      <c r="F35" s="114" t="s">
        <v>1042</v>
      </c>
    </row>
    <row r="36" spans="2:6" ht="33.75" x14ac:dyDescent="0.25">
      <c r="B36" s="113" t="s">
        <v>210</v>
      </c>
      <c r="C36" s="114" t="s">
        <v>53</v>
      </c>
      <c r="D36" s="114" t="s">
        <v>279</v>
      </c>
      <c r="E36" s="114" t="s">
        <v>327</v>
      </c>
      <c r="F36" s="114" t="s">
        <v>1043</v>
      </c>
    </row>
    <row r="37" spans="2:6" ht="56.25" x14ac:dyDescent="0.25">
      <c r="B37" s="113" t="s">
        <v>210</v>
      </c>
      <c r="C37" s="114" t="s">
        <v>53</v>
      </c>
      <c r="D37" s="114" t="s">
        <v>230</v>
      </c>
      <c r="E37" s="114" t="s">
        <v>1044</v>
      </c>
      <c r="F37" s="114" t="s">
        <v>1045</v>
      </c>
    </row>
    <row r="38" spans="2:6" ht="22.5" x14ac:dyDescent="0.25">
      <c r="B38" s="113" t="s">
        <v>210</v>
      </c>
      <c r="C38" s="114" t="s">
        <v>53</v>
      </c>
      <c r="D38" s="114" t="s">
        <v>233</v>
      </c>
      <c r="E38" s="114" t="s">
        <v>329</v>
      </c>
      <c r="F38" s="114" t="s">
        <v>330</v>
      </c>
    </row>
    <row r="39" spans="2:6" ht="22.5" x14ac:dyDescent="0.25">
      <c r="B39" s="113" t="s">
        <v>210</v>
      </c>
      <c r="C39" s="114" t="s">
        <v>53</v>
      </c>
      <c r="D39" s="114" t="s">
        <v>233</v>
      </c>
      <c r="E39" s="114" t="s">
        <v>1046</v>
      </c>
      <c r="F39" s="114" t="s">
        <v>1047</v>
      </c>
    </row>
    <row r="40" spans="2:6" ht="22.5" x14ac:dyDescent="0.25">
      <c r="B40" s="113" t="s">
        <v>210</v>
      </c>
      <c r="C40" s="114" t="s">
        <v>53</v>
      </c>
      <c r="D40" s="114" t="s">
        <v>233</v>
      </c>
      <c r="E40" s="114" t="s">
        <v>1048</v>
      </c>
      <c r="F40" s="114" t="s">
        <v>341</v>
      </c>
    </row>
    <row r="41" spans="2:6" ht="22.5" x14ac:dyDescent="0.25">
      <c r="B41" s="113" t="s">
        <v>210</v>
      </c>
      <c r="C41" s="114" t="s">
        <v>53</v>
      </c>
      <c r="D41" s="114" t="s">
        <v>233</v>
      </c>
      <c r="E41" s="114" t="s">
        <v>1049</v>
      </c>
      <c r="F41" s="114" t="s">
        <v>1050</v>
      </c>
    </row>
    <row r="42" spans="2:6" ht="56.25" x14ac:dyDescent="0.25">
      <c r="B42" s="113" t="s">
        <v>210</v>
      </c>
      <c r="C42" s="114" t="s">
        <v>53</v>
      </c>
      <c r="D42" s="114" t="s">
        <v>233</v>
      </c>
      <c r="E42" s="114" t="s">
        <v>1051</v>
      </c>
      <c r="F42" s="114" t="s">
        <v>337</v>
      </c>
    </row>
    <row r="43" spans="2:6" ht="56.25" x14ac:dyDescent="0.25">
      <c r="B43" s="113" t="s">
        <v>210</v>
      </c>
      <c r="C43" s="114" t="s">
        <v>53</v>
      </c>
      <c r="D43" s="114" t="s">
        <v>233</v>
      </c>
      <c r="E43" s="114" t="s">
        <v>1052</v>
      </c>
      <c r="F43" s="114" t="s">
        <v>339</v>
      </c>
    </row>
    <row r="44" spans="2:6" ht="33.75" x14ac:dyDescent="0.25">
      <c r="B44" s="113" t="s">
        <v>210</v>
      </c>
      <c r="C44" s="114" t="s">
        <v>53</v>
      </c>
      <c r="D44" s="114" t="s">
        <v>307</v>
      </c>
      <c r="E44" s="114" t="s">
        <v>342</v>
      </c>
      <c r="F44" s="114" t="s">
        <v>1053</v>
      </c>
    </row>
    <row r="45" spans="2:6" ht="22.5" x14ac:dyDescent="0.25">
      <c r="B45" s="113" t="s">
        <v>210</v>
      </c>
      <c r="C45" s="114" t="s">
        <v>53</v>
      </c>
      <c r="D45" s="114" t="s">
        <v>307</v>
      </c>
      <c r="E45" s="114" t="s">
        <v>672</v>
      </c>
      <c r="F45" s="114" t="s">
        <v>673</v>
      </c>
    </row>
    <row r="46" spans="2:6" ht="22.5" x14ac:dyDescent="0.25">
      <c r="B46" s="113" t="s">
        <v>210</v>
      </c>
      <c r="C46" s="114" t="s">
        <v>53</v>
      </c>
      <c r="D46" s="114" t="s">
        <v>344</v>
      </c>
      <c r="E46" s="114" t="s">
        <v>674</v>
      </c>
      <c r="F46" s="114" t="s">
        <v>675</v>
      </c>
    </row>
    <row r="47" spans="2:6" ht="22.5" x14ac:dyDescent="0.25">
      <c r="B47" s="113" t="s">
        <v>210</v>
      </c>
      <c r="C47" s="114" t="s">
        <v>53</v>
      </c>
      <c r="D47" s="114" t="s">
        <v>344</v>
      </c>
      <c r="E47" s="114" t="s">
        <v>1054</v>
      </c>
      <c r="F47" s="114" t="s">
        <v>348</v>
      </c>
    </row>
    <row r="48" spans="2:6" ht="22.5" x14ac:dyDescent="0.25">
      <c r="B48" s="113" t="s">
        <v>210</v>
      </c>
      <c r="C48" s="114" t="s">
        <v>53</v>
      </c>
      <c r="D48" s="114" t="s">
        <v>269</v>
      </c>
      <c r="E48" s="114" t="s">
        <v>685</v>
      </c>
      <c r="F48" s="114" t="s">
        <v>686</v>
      </c>
    </row>
    <row r="49" spans="2:6" ht="22.5" x14ac:dyDescent="0.25">
      <c r="B49" s="113" t="s">
        <v>210</v>
      </c>
      <c r="C49" s="114" t="s">
        <v>53</v>
      </c>
      <c r="D49" s="114" t="s">
        <v>269</v>
      </c>
      <c r="E49" s="114" t="s">
        <v>349</v>
      </c>
      <c r="F49" s="114" t="s">
        <v>350</v>
      </c>
    </row>
    <row r="50" spans="2:6" ht="22.5" x14ac:dyDescent="0.25">
      <c r="B50" s="113" t="s">
        <v>210</v>
      </c>
      <c r="C50" s="114" t="s">
        <v>53</v>
      </c>
      <c r="D50" s="114" t="s">
        <v>351</v>
      </c>
      <c r="E50" s="114" t="s">
        <v>352</v>
      </c>
      <c r="F50" s="114" t="s">
        <v>353</v>
      </c>
    </row>
    <row r="51" spans="2:6" ht="22.5" x14ac:dyDescent="0.25">
      <c r="B51" s="113" t="s">
        <v>210</v>
      </c>
      <c r="C51" s="114" t="s">
        <v>53</v>
      </c>
      <c r="D51" s="114" t="s">
        <v>247</v>
      </c>
      <c r="E51" s="114" t="s">
        <v>691</v>
      </c>
      <c r="F51" s="114" t="s">
        <v>1055</v>
      </c>
    </row>
    <row r="52" spans="2:6" ht="22.5" x14ac:dyDescent="0.25">
      <c r="B52" s="113" t="s">
        <v>210</v>
      </c>
      <c r="C52" s="114" t="s">
        <v>53</v>
      </c>
      <c r="D52" s="114" t="s">
        <v>247</v>
      </c>
      <c r="E52" s="114" t="s">
        <v>689</v>
      </c>
      <c r="F52" s="114" t="s">
        <v>1056</v>
      </c>
    </row>
    <row r="53" spans="2:6" ht="22.5" x14ac:dyDescent="0.25">
      <c r="B53" s="113" t="s">
        <v>210</v>
      </c>
      <c r="C53" s="114" t="s">
        <v>53</v>
      </c>
      <c r="D53" s="114" t="s">
        <v>247</v>
      </c>
      <c r="E53" s="114" t="s">
        <v>354</v>
      </c>
      <c r="F53" s="114" t="s">
        <v>355</v>
      </c>
    </row>
    <row r="54" spans="2:6" x14ac:dyDescent="0.25">
      <c r="B54" s="113" t="s">
        <v>210</v>
      </c>
      <c r="C54" s="114" t="s">
        <v>1057</v>
      </c>
      <c r="D54" s="114" t="s">
        <v>294</v>
      </c>
      <c r="E54" s="114" t="s">
        <v>1058</v>
      </c>
      <c r="F54" s="114" t="s">
        <v>1059</v>
      </c>
    </row>
    <row r="55" spans="2:6" ht="22.5" x14ac:dyDescent="0.25">
      <c r="B55" s="113" t="s">
        <v>210</v>
      </c>
      <c r="C55" s="114" t="s">
        <v>1057</v>
      </c>
      <c r="D55" s="114" t="s">
        <v>294</v>
      </c>
      <c r="E55" s="114" t="s">
        <v>1060</v>
      </c>
      <c r="F55" s="114" t="s">
        <v>1061</v>
      </c>
    </row>
    <row r="56" spans="2:6" ht="22.5" x14ac:dyDescent="0.25">
      <c r="B56" s="113" t="s">
        <v>210</v>
      </c>
      <c r="C56" s="114" t="s">
        <v>1057</v>
      </c>
      <c r="D56" s="114" t="s">
        <v>262</v>
      </c>
      <c r="E56" s="114" t="s">
        <v>993</v>
      </c>
      <c r="F56" s="114" t="s">
        <v>1062</v>
      </c>
    </row>
    <row r="57" spans="2:6" x14ac:dyDescent="0.25">
      <c r="B57" s="113" t="s">
        <v>210</v>
      </c>
      <c r="C57" s="114" t="s">
        <v>1057</v>
      </c>
      <c r="D57" s="114" t="s">
        <v>233</v>
      </c>
      <c r="E57" s="114" t="s">
        <v>1063</v>
      </c>
      <c r="F57" s="114" t="s">
        <v>1064</v>
      </c>
    </row>
    <row r="58" spans="2:6" ht="45" x14ac:dyDescent="0.25">
      <c r="B58" s="113" t="s">
        <v>210</v>
      </c>
      <c r="C58" s="114" t="s">
        <v>1057</v>
      </c>
      <c r="D58" s="114" t="s">
        <v>344</v>
      </c>
      <c r="E58" s="114" t="s">
        <v>1065</v>
      </c>
      <c r="F58" s="114" t="s">
        <v>1066</v>
      </c>
    </row>
    <row r="59" spans="2:6" ht="33.75" x14ac:dyDescent="0.25">
      <c r="B59" s="113" t="s">
        <v>210</v>
      </c>
      <c r="C59" s="114" t="s">
        <v>1057</v>
      </c>
      <c r="D59" s="114" t="s">
        <v>344</v>
      </c>
      <c r="E59" s="114" t="s">
        <v>1067</v>
      </c>
      <c r="F59" s="114" t="s">
        <v>1068</v>
      </c>
    </row>
    <row r="60" spans="2:6" ht="45" x14ac:dyDescent="0.25">
      <c r="B60" s="113" t="s">
        <v>210</v>
      </c>
      <c r="C60" s="114" t="s">
        <v>1057</v>
      </c>
      <c r="D60" s="114" t="s">
        <v>344</v>
      </c>
      <c r="E60" s="114" t="s">
        <v>1069</v>
      </c>
      <c r="F60" s="114" t="s">
        <v>1070</v>
      </c>
    </row>
    <row r="61" spans="2:6" ht="33.75" x14ac:dyDescent="0.25">
      <c r="B61" s="113" t="s">
        <v>210</v>
      </c>
      <c r="C61" s="114" t="s">
        <v>1057</v>
      </c>
      <c r="D61" s="114" t="s">
        <v>344</v>
      </c>
      <c r="E61" s="114" t="s">
        <v>1071</v>
      </c>
      <c r="F61" s="114" t="s">
        <v>1072</v>
      </c>
    </row>
    <row r="62" spans="2:6" ht="22.5" x14ac:dyDescent="0.25">
      <c r="B62" s="113" t="s">
        <v>210</v>
      </c>
      <c r="C62" s="114" t="s">
        <v>1057</v>
      </c>
      <c r="D62" s="114" t="s">
        <v>344</v>
      </c>
      <c r="E62" s="114" t="s">
        <v>940</v>
      </c>
      <c r="F62" s="114" t="s">
        <v>1073</v>
      </c>
    </row>
    <row r="63" spans="2:6" ht="22.5" x14ac:dyDescent="0.25">
      <c r="B63" s="113" t="s">
        <v>210</v>
      </c>
      <c r="C63" s="114" t="s">
        <v>74</v>
      </c>
      <c r="D63" s="114" t="s">
        <v>269</v>
      </c>
      <c r="E63" s="114" t="s">
        <v>709</v>
      </c>
      <c r="F63" s="114" t="s">
        <v>710</v>
      </c>
    </row>
    <row r="64" spans="2:6" x14ac:dyDescent="0.25">
      <c r="B64" s="113" t="s">
        <v>210</v>
      </c>
      <c r="C64" s="114" t="s">
        <v>986</v>
      </c>
      <c r="D64" s="114" t="s">
        <v>344</v>
      </c>
      <c r="E64" s="114" t="s">
        <v>1074</v>
      </c>
      <c r="F64" s="114" t="s">
        <v>956</v>
      </c>
    </row>
    <row r="65" spans="2:6" ht="33.75" x14ac:dyDescent="0.25">
      <c r="B65" s="113" t="s">
        <v>160</v>
      </c>
      <c r="C65" s="114" t="s">
        <v>986</v>
      </c>
      <c r="D65" s="114" t="s">
        <v>294</v>
      </c>
      <c r="E65" s="114" t="s">
        <v>1075</v>
      </c>
      <c r="F65" s="114" t="s">
        <v>1076</v>
      </c>
    </row>
    <row r="66" spans="2:6" ht="45" x14ac:dyDescent="0.25">
      <c r="B66" s="113" t="s">
        <v>160</v>
      </c>
      <c r="C66" s="114" t="s">
        <v>986</v>
      </c>
      <c r="D66" s="114" t="s">
        <v>230</v>
      </c>
      <c r="E66" s="114" t="s">
        <v>1077</v>
      </c>
      <c r="F66" s="114" t="s">
        <v>1078</v>
      </c>
    </row>
    <row r="67" spans="2:6" ht="45" x14ac:dyDescent="0.25">
      <c r="B67" s="113" t="s">
        <v>160</v>
      </c>
      <c r="C67" s="114" t="s">
        <v>986</v>
      </c>
      <c r="D67" s="114" t="s">
        <v>230</v>
      </c>
      <c r="E67" s="114" t="s">
        <v>998</v>
      </c>
      <c r="F67" s="114" t="s">
        <v>1079</v>
      </c>
    </row>
    <row r="68" spans="2:6" ht="33.75" x14ac:dyDescent="0.25">
      <c r="B68" s="113" t="s">
        <v>160</v>
      </c>
      <c r="C68" s="114" t="s">
        <v>986</v>
      </c>
      <c r="D68" s="114" t="s">
        <v>230</v>
      </c>
      <c r="E68" s="114" t="s">
        <v>1000</v>
      </c>
      <c r="F68" s="114" t="s">
        <v>1080</v>
      </c>
    </row>
    <row r="69" spans="2:6" ht="33.75" x14ac:dyDescent="0.25">
      <c r="B69" s="113" t="s">
        <v>160</v>
      </c>
      <c r="C69" s="114" t="s">
        <v>986</v>
      </c>
      <c r="D69" s="114" t="s">
        <v>230</v>
      </c>
      <c r="E69" s="114" t="s">
        <v>1002</v>
      </c>
      <c r="F69" s="114" t="s">
        <v>1003</v>
      </c>
    </row>
    <row r="70" spans="2:6" ht="22.5" x14ac:dyDescent="0.25">
      <c r="B70" s="113" t="s">
        <v>160</v>
      </c>
      <c r="C70" s="114" t="s">
        <v>986</v>
      </c>
      <c r="D70" s="114" t="s">
        <v>233</v>
      </c>
      <c r="E70" s="114" t="s">
        <v>1081</v>
      </c>
      <c r="F70" s="114" t="s">
        <v>1082</v>
      </c>
    </row>
    <row r="71" spans="2:6" ht="22.5" x14ac:dyDescent="0.25">
      <c r="B71" s="113" t="s">
        <v>160</v>
      </c>
      <c r="C71" s="114" t="s">
        <v>986</v>
      </c>
      <c r="D71" s="114" t="s">
        <v>233</v>
      </c>
      <c r="E71" s="114" t="s">
        <v>1083</v>
      </c>
      <c r="F71" s="114" t="s">
        <v>1084</v>
      </c>
    </row>
    <row r="72" spans="2:6" x14ac:dyDescent="0.25">
      <c r="B72" s="113" t="s">
        <v>160</v>
      </c>
      <c r="C72" s="114" t="s">
        <v>986</v>
      </c>
      <c r="D72" s="114" t="s">
        <v>233</v>
      </c>
      <c r="E72" s="114" t="s">
        <v>1085</v>
      </c>
      <c r="F72" s="114" t="s">
        <v>1086</v>
      </c>
    </row>
    <row r="73" spans="2:6" x14ac:dyDescent="0.25">
      <c r="B73" s="113" t="s">
        <v>160</v>
      </c>
      <c r="C73" s="207" t="s">
        <v>986</v>
      </c>
      <c r="D73" s="207" t="s">
        <v>307</v>
      </c>
      <c r="E73" s="114" t="s">
        <v>1087</v>
      </c>
      <c r="F73" s="114" t="s">
        <v>1011</v>
      </c>
    </row>
    <row r="74" spans="2:6" ht="22.5" x14ac:dyDescent="0.25">
      <c r="B74" s="113" t="s">
        <v>160</v>
      </c>
      <c r="C74" s="114" t="s">
        <v>986</v>
      </c>
      <c r="D74" s="114" t="s">
        <v>1088</v>
      </c>
      <c r="E74" s="114" t="s">
        <v>1089</v>
      </c>
      <c r="F74" s="114" t="s">
        <v>1024</v>
      </c>
    </row>
    <row r="75" spans="2:6" ht="22.5" x14ac:dyDescent="0.25">
      <c r="B75" s="113" t="s">
        <v>160</v>
      </c>
      <c r="C75" s="114" t="s">
        <v>986</v>
      </c>
      <c r="D75" s="114" t="s">
        <v>252</v>
      </c>
      <c r="E75" s="114" t="s">
        <v>1090</v>
      </c>
      <c r="F75" s="114" t="s">
        <v>1091</v>
      </c>
    </row>
    <row r="76" spans="2:6" ht="33.75" x14ac:dyDescent="0.25">
      <c r="B76" s="113" t="s">
        <v>160</v>
      </c>
      <c r="C76" s="114" t="s">
        <v>53</v>
      </c>
      <c r="D76" s="114" t="s">
        <v>269</v>
      </c>
      <c r="E76" s="114" t="s">
        <v>1092</v>
      </c>
      <c r="F76" s="114" t="s">
        <v>1093</v>
      </c>
    </row>
    <row r="77" spans="2:6" ht="33.75" x14ac:dyDescent="0.25">
      <c r="B77" s="113" t="s">
        <v>160</v>
      </c>
      <c r="C77" s="114" t="s">
        <v>1094</v>
      </c>
      <c r="D77" s="114" t="s">
        <v>1095</v>
      </c>
      <c r="E77" s="114" t="s">
        <v>1096</v>
      </c>
      <c r="F77" s="114" t="s">
        <v>1097</v>
      </c>
    </row>
    <row r="78" spans="2:6" x14ac:dyDescent="0.25">
      <c r="B78" s="113" t="s">
        <v>160</v>
      </c>
      <c r="C78" s="114" t="s">
        <v>1057</v>
      </c>
      <c r="D78" s="114" t="s">
        <v>294</v>
      </c>
      <c r="E78" s="114" t="s">
        <v>1098</v>
      </c>
      <c r="F78" s="114" t="s">
        <v>1059</v>
      </c>
    </row>
    <row r="79" spans="2:6" ht="33.75" x14ac:dyDescent="0.25">
      <c r="B79" s="113" t="s">
        <v>160</v>
      </c>
      <c r="C79" s="114" t="s">
        <v>1057</v>
      </c>
      <c r="D79" s="114" t="s">
        <v>294</v>
      </c>
      <c r="E79" s="114" t="s">
        <v>1099</v>
      </c>
      <c r="F79" s="114" t="s">
        <v>1100</v>
      </c>
    </row>
    <row r="80" spans="2:6" x14ac:dyDescent="0.25">
      <c r="B80" s="113" t="s">
        <v>392</v>
      </c>
      <c r="C80" s="114" t="s">
        <v>986</v>
      </c>
      <c r="D80" s="114" t="s">
        <v>233</v>
      </c>
      <c r="E80" s="114" t="s">
        <v>1101</v>
      </c>
      <c r="F80" s="114" t="s">
        <v>1102</v>
      </c>
    </row>
    <row r="81" spans="2:6" ht="22.5" x14ac:dyDescent="0.25">
      <c r="B81" s="113" t="s">
        <v>392</v>
      </c>
      <c r="C81" s="114" t="s">
        <v>986</v>
      </c>
      <c r="D81" s="114" t="s">
        <v>233</v>
      </c>
      <c r="E81" s="114" t="s">
        <v>1103</v>
      </c>
      <c r="F81" s="114" t="s">
        <v>1104</v>
      </c>
    </row>
    <row r="82" spans="2:6" x14ac:dyDescent="0.25">
      <c r="B82" s="113" t="s">
        <v>392</v>
      </c>
      <c r="C82" s="114" t="s">
        <v>986</v>
      </c>
      <c r="D82" s="114" t="s">
        <v>233</v>
      </c>
      <c r="E82" s="114" t="s">
        <v>1105</v>
      </c>
      <c r="F82" s="114" t="s">
        <v>1106</v>
      </c>
    </row>
    <row r="83" spans="2:6" x14ac:dyDescent="0.25">
      <c r="B83" s="113" t="s">
        <v>392</v>
      </c>
      <c r="C83" s="114" t="s">
        <v>986</v>
      </c>
      <c r="D83" s="207" t="s">
        <v>233</v>
      </c>
      <c r="E83" s="114" t="s">
        <v>1107</v>
      </c>
      <c r="F83" s="114" t="s">
        <v>1108</v>
      </c>
    </row>
    <row r="84" spans="2:6" ht="45" x14ac:dyDescent="0.25">
      <c r="B84" s="113" t="s">
        <v>392</v>
      </c>
      <c r="C84" s="114" t="s">
        <v>986</v>
      </c>
      <c r="D84" s="114" t="s">
        <v>417</v>
      </c>
      <c r="E84" s="114" t="s">
        <v>1109</v>
      </c>
      <c r="F84" s="114" t="s">
        <v>1110</v>
      </c>
    </row>
    <row r="85" spans="2:6" ht="22.5" x14ac:dyDescent="0.25">
      <c r="B85" s="113" t="s">
        <v>392</v>
      </c>
      <c r="C85" s="114" t="s">
        <v>986</v>
      </c>
      <c r="D85" s="114" t="s">
        <v>269</v>
      </c>
      <c r="E85" s="114" t="s">
        <v>1111</v>
      </c>
      <c r="F85" s="114" t="s">
        <v>1112</v>
      </c>
    </row>
    <row r="86" spans="2:6" ht="22.5" x14ac:dyDescent="0.25">
      <c r="B86" s="113" t="s">
        <v>392</v>
      </c>
      <c r="C86" s="114" t="s">
        <v>986</v>
      </c>
      <c r="D86" s="114" t="s">
        <v>269</v>
      </c>
      <c r="E86" s="114" t="s">
        <v>1113</v>
      </c>
      <c r="F86" s="114" t="s">
        <v>1114</v>
      </c>
    </row>
    <row r="87" spans="2:6" ht="22.5" x14ac:dyDescent="0.25">
      <c r="B87" s="113" t="s">
        <v>392</v>
      </c>
      <c r="C87" s="114" t="s">
        <v>986</v>
      </c>
      <c r="D87" s="114" t="s">
        <v>247</v>
      </c>
      <c r="E87" s="114" t="s">
        <v>1115</v>
      </c>
      <c r="F87" s="114" t="s">
        <v>1116</v>
      </c>
    </row>
    <row r="88" spans="2:6" ht="33.75" x14ac:dyDescent="0.25">
      <c r="B88" s="113" t="s">
        <v>392</v>
      </c>
      <c r="C88" s="114" t="s">
        <v>986</v>
      </c>
      <c r="D88" s="114" t="s">
        <v>247</v>
      </c>
      <c r="E88" s="114" t="s">
        <v>1117</v>
      </c>
      <c r="F88" s="114" t="s">
        <v>1118</v>
      </c>
    </row>
    <row r="89" spans="2:6" ht="22.5" x14ac:dyDescent="0.25">
      <c r="B89" s="113" t="s">
        <v>392</v>
      </c>
      <c r="C89" s="114" t="s">
        <v>986</v>
      </c>
      <c r="D89" s="114" t="s">
        <v>247</v>
      </c>
      <c r="E89" s="114" t="s">
        <v>1119</v>
      </c>
      <c r="F89" s="114" t="s">
        <v>1120</v>
      </c>
    </row>
    <row r="90" spans="2:6" ht="33.75" x14ac:dyDescent="0.25">
      <c r="B90" s="113" t="s">
        <v>392</v>
      </c>
      <c r="C90" s="114" t="s">
        <v>986</v>
      </c>
      <c r="D90" s="114" t="s">
        <v>247</v>
      </c>
      <c r="E90" s="114" t="s">
        <v>1121</v>
      </c>
      <c r="F90" s="114" t="s">
        <v>1122</v>
      </c>
    </row>
    <row r="91" spans="2:6" ht="33.75" x14ac:dyDescent="0.25">
      <c r="B91" s="113" t="s">
        <v>392</v>
      </c>
      <c r="C91" s="114" t="s">
        <v>986</v>
      </c>
      <c r="D91" s="114" t="s">
        <v>247</v>
      </c>
      <c r="E91" s="114" t="s">
        <v>1123</v>
      </c>
      <c r="F91" s="114" t="s">
        <v>1124</v>
      </c>
    </row>
    <row r="92" spans="2:6" ht="22.5" x14ac:dyDescent="0.25">
      <c r="B92" s="113" t="s">
        <v>392</v>
      </c>
      <c r="C92" s="114" t="s">
        <v>986</v>
      </c>
      <c r="D92" s="114" t="s">
        <v>247</v>
      </c>
      <c r="E92" s="114" t="s">
        <v>413</v>
      </c>
      <c r="F92" s="114" t="s">
        <v>1125</v>
      </c>
    </row>
    <row r="93" spans="2:6" ht="22.5" x14ac:dyDescent="0.25">
      <c r="B93" s="113" t="s">
        <v>392</v>
      </c>
      <c r="C93" s="114" t="s">
        <v>986</v>
      </c>
      <c r="D93" s="114" t="s">
        <v>255</v>
      </c>
      <c r="E93" s="114" t="s">
        <v>1126</v>
      </c>
      <c r="F93" s="114" t="s">
        <v>1127</v>
      </c>
    </row>
    <row r="94" spans="2:6" x14ac:dyDescent="0.25">
      <c r="B94" s="113" t="s">
        <v>392</v>
      </c>
      <c r="C94" s="114" t="s">
        <v>986</v>
      </c>
      <c r="D94" s="114" t="s">
        <v>255</v>
      </c>
      <c r="E94" s="114" t="s">
        <v>1128</v>
      </c>
      <c r="F94" s="114" t="s">
        <v>1129</v>
      </c>
    </row>
    <row r="95" spans="2:6" x14ac:dyDescent="0.25">
      <c r="B95" s="113" t="s">
        <v>174</v>
      </c>
      <c r="C95" s="114" t="s">
        <v>986</v>
      </c>
      <c r="D95" s="114" t="s">
        <v>433</v>
      </c>
      <c r="E95" s="114" t="s">
        <v>1130</v>
      </c>
      <c r="F95" s="114" t="s">
        <v>1131</v>
      </c>
    </row>
    <row r="96" spans="2:6" ht="22.5" x14ac:dyDescent="0.25">
      <c r="B96" s="113" t="s">
        <v>171</v>
      </c>
      <c r="C96" s="114" t="s">
        <v>986</v>
      </c>
      <c r="D96" s="114" t="s">
        <v>433</v>
      </c>
      <c r="E96" s="114" t="s">
        <v>1132</v>
      </c>
      <c r="F96" s="114" t="s">
        <v>1133</v>
      </c>
    </row>
    <row r="97" spans="2:6" x14ac:dyDescent="0.25">
      <c r="B97" s="113" t="s">
        <v>171</v>
      </c>
      <c r="C97" s="114" t="s">
        <v>1057</v>
      </c>
      <c r="D97" s="114" t="s">
        <v>230</v>
      </c>
      <c r="E97" s="114" t="s">
        <v>1134</v>
      </c>
      <c r="F97" s="114" t="s">
        <v>1135</v>
      </c>
    </row>
    <row r="98" spans="2:6" x14ac:dyDescent="0.25">
      <c r="B98" s="113" t="s">
        <v>171</v>
      </c>
      <c r="C98" s="114" t="s">
        <v>1057</v>
      </c>
      <c r="D98" s="114" t="s">
        <v>230</v>
      </c>
      <c r="E98" s="114" t="s">
        <v>1136</v>
      </c>
      <c r="F98" s="114" t="s">
        <v>1137</v>
      </c>
    </row>
    <row r="99" spans="2:6" ht="22.5" x14ac:dyDescent="0.25">
      <c r="B99" s="113" t="s">
        <v>171</v>
      </c>
      <c r="C99" s="114" t="s">
        <v>1057</v>
      </c>
      <c r="D99" s="114" t="s">
        <v>433</v>
      </c>
      <c r="E99" s="114" t="s">
        <v>1138</v>
      </c>
      <c r="F99" s="114" t="s">
        <v>1139</v>
      </c>
    </row>
    <row r="100" spans="2:6" ht="22.5" x14ac:dyDescent="0.25">
      <c r="B100" s="113" t="s">
        <v>171</v>
      </c>
      <c r="C100" s="114" t="s">
        <v>1057</v>
      </c>
      <c r="D100" s="114" t="s">
        <v>433</v>
      </c>
      <c r="E100" s="114" t="s">
        <v>1140</v>
      </c>
      <c r="F100" s="114" t="s">
        <v>1141</v>
      </c>
    </row>
    <row r="101" spans="2:6" x14ac:dyDescent="0.25">
      <c r="B101" s="113" t="s">
        <v>171</v>
      </c>
      <c r="C101" s="114" t="s">
        <v>1057</v>
      </c>
      <c r="D101" s="114" t="s">
        <v>433</v>
      </c>
      <c r="E101" s="114" t="s">
        <v>1142</v>
      </c>
      <c r="F101" s="114" t="s">
        <v>1143</v>
      </c>
    </row>
    <row r="102" spans="2:6" ht="22.5" x14ac:dyDescent="0.25">
      <c r="B102" s="113" t="s">
        <v>217</v>
      </c>
      <c r="C102" s="114" t="s">
        <v>986</v>
      </c>
      <c r="D102" s="114" t="s">
        <v>294</v>
      </c>
      <c r="E102" s="114" t="s">
        <v>583</v>
      </c>
      <c r="F102" s="114" t="s">
        <v>584</v>
      </c>
    </row>
    <row r="103" spans="2:6" ht="22.5" x14ac:dyDescent="0.25">
      <c r="B103" s="113" t="s">
        <v>217</v>
      </c>
      <c r="C103" s="114" t="s">
        <v>986</v>
      </c>
      <c r="D103" s="114" t="s">
        <v>294</v>
      </c>
      <c r="E103" s="114" t="s">
        <v>581</v>
      </c>
      <c r="F103" s="114" t="s">
        <v>582</v>
      </c>
    </row>
    <row r="104" spans="2:6" ht="22.5" x14ac:dyDescent="0.25">
      <c r="B104" s="113" t="s">
        <v>217</v>
      </c>
      <c r="C104" s="114" t="s">
        <v>986</v>
      </c>
      <c r="D104" s="114" t="s">
        <v>294</v>
      </c>
      <c r="E104" s="114" t="s">
        <v>1144</v>
      </c>
      <c r="F104" s="114" t="s">
        <v>1145</v>
      </c>
    </row>
    <row r="105" spans="2:6" ht="22.5" x14ac:dyDescent="0.25">
      <c r="B105" s="113" t="s">
        <v>217</v>
      </c>
      <c r="C105" s="114" t="s">
        <v>986</v>
      </c>
      <c r="D105" s="114" t="s">
        <v>294</v>
      </c>
      <c r="E105" s="114" t="s">
        <v>1146</v>
      </c>
      <c r="F105" s="114" t="s">
        <v>1147</v>
      </c>
    </row>
    <row r="106" spans="2:6" ht="22.5" x14ac:dyDescent="0.25">
      <c r="B106" s="113" t="s">
        <v>217</v>
      </c>
      <c r="C106" s="114" t="s">
        <v>986</v>
      </c>
      <c r="D106" s="114" t="s">
        <v>294</v>
      </c>
      <c r="E106" s="114" t="s">
        <v>1148</v>
      </c>
      <c r="F106" s="114" t="s">
        <v>1149</v>
      </c>
    </row>
    <row r="107" spans="2:6" x14ac:dyDescent="0.25">
      <c r="B107" s="113" t="s">
        <v>217</v>
      </c>
      <c r="C107" s="114" t="s">
        <v>986</v>
      </c>
      <c r="D107" s="114" t="s">
        <v>230</v>
      </c>
      <c r="E107" s="114" t="s">
        <v>1150</v>
      </c>
      <c r="F107" s="114" t="s">
        <v>1151</v>
      </c>
    </row>
    <row r="108" spans="2:6" x14ac:dyDescent="0.25">
      <c r="B108" s="113" t="s">
        <v>217</v>
      </c>
      <c r="C108" s="114" t="s">
        <v>986</v>
      </c>
      <c r="D108" s="114" t="s">
        <v>230</v>
      </c>
      <c r="E108" s="114" t="s">
        <v>1152</v>
      </c>
      <c r="F108" s="114" t="s">
        <v>1153</v>
      </c>
    </row>
    <row r="109" spans="2:6" ht="22.5" x14ac:dyDescent="0.25">
      <c r="B109" s="113" t="s">
        <v>217</v>
      </c>
      <c r="C109" s="114" t="s">
        <v>986</v>
      </c>
      <c r="D109" s="114" t="s">
        <v>230</v>
      </c>
      <c r="E109" s="114" t="s">
        <v>1154</v>
      </c>
      <c r="F109" s="114" t="s">
        <v>1155</v>
      </c>
    </row>
    <row r="110" spans="2:6" ht="22.5" x14ac:dyDescent="0.25">
      <c r="B110" s="113" t="s">
        <v>217</v>
      </c>
      <c r="C110" s="114" t="s">
        <v>986</v>
      </c>
      <c r="D110" s="114" t="s">
        <v>233</v>
      </c>
      <c r="E110" s="114" t="s">
        <v>1156</v>
      </c>
      <c r="F110" s="114" t="s">
        <v>1157</v>
      </c>
    </row>
    <row r="111" spans="2:6" ht="33.75" x14ac:dyDescent="0.25">
      <c r="B111" s="113" t="s">
        <v>217</v>
      </c>
      <c r="C111" s="114" t="s">
        <v>986</v>
      </c>
      <c r="D111" s="207" t="s">
        <v>344</v>
      </c>
      <c r="E111" s="114" t="s">
        <v>1158</v>
      </c>
      <c r="F111" s="114" t="s">
        <v>1159</v>
      </c>
    </row>
    <row r="112" spans="2:6" x14ac:dyDescent="0.25">
      <c r="B112" s="113" t="s">
        <v>217</v>
      </c>
      <c r="C112" s="114" t="s">
        <v>986</v>
      </c>
      <c r="D112" s="114" t="s">
        <v>344</v>
      </c>
      <c r="E112" s="114" t="s">
        <v>1160</v>
      </c>
      <c r="F112" s="114" t="s">
        <v>1161</v>
      </c>
    </row>
    <row r="113" spans="2:6" ht="22.5" x14ac:dyDescent="0.25">
      <c r="B113" s="113" t="s">
        <v>217</v>
      </c>
      <c r="C113" s="114" t="s">
        <v>986</v>
      </c>
      <c r="D113" s="114" t="s">
        <v>269</v>
      </c>
      <c r="E113" s="114" t="s">
        <v>1162</v>
      </c>
      <c r="F113" s="114" t="s">
        <v>1163</v>
      </c>
    </row>
    <row r="114" spans="2:6" ht="22.5" x14ac:dyDescent="0.25">
      <c r="B114" s="113" t="s">
        <v>217</v>
      </c>
      <c r="C114" s="114" t="s">
        <v>986</v>
      </c>
      <c r="D114" s="114" t="s">
        <v>351</v>
      </c>
      <c r="E114" s="114" t="s">
        <v>1164</v>
      </c>
      <c r="F114" s="114" t="s">
        <v>1165</v>
      </c>
    </row>
    <row r="115" spans="2:6" x14ac:dyDescent="0.25">
      <c r="B115" s="113" t="s">
        <v>217</v>
      </c>
      <c r="C115" s="114" t="s">
        <v>986</v>
      </c>
      <c r="D115" s="114" t="s">
        <v>252</v>
      </c>
      <c r="E115" s="114" t="s">
        <v>1166</v>
      </c>
      <c r="F115" s="114" t="s">
        <v>1167</v>
      </c>
    </row>
    <row r="116" spans="2:6" ht="22.5" x14ac:dyDescent="0.25">
      <c r="B116" s="113" t="s">
        <v>217</v>
      </c>
      <c r="C116" s="114" t="s">
        <v>1057</v>
      </c>
      <c r="D116" s="114" t="s">
        <v>294</v>
      </c>
      <c r="E116" s="114" t="s">
        <v>763</v>
      </c>
      <c r="F116" s="114" t="s">
        <v>764</v>
      </c>
    </row>
    <row r="117" spans="2:6" ht="22.5" x14ac:dyDescent="0.25">
      <c r="B117" s="113" t="s">
        <v>535</v>
      </c>
      <c r="C117" s="114" t="s">
        <v>986</v>
      </c>
      <c r="D117" s="114" t="s">
        <v>294</v>
      </c>
      <c r="E117" s="114" t="s">
        <v>1168</v>
      </c>
      <c r="F117" s="114" t="s">
        <v>762</v>
      </c>
    </row>
    <row r="118" spans="2:6" ht="22.5" x14ac:dyDescent="0.25">
      <c r="B118" s="113" t="s">
        <v>535</v>
      </c>
      <c r="C118" s="114" t="s">
        <v>986</v>
      </c>
      <c r="D118" s="114" t="s">
        <v>294</v>
      </c>
      <c r="E118" s="114" t="s">
        <v>1169</v>
      </c>
      <c r="F118" s="114" t="s">
        <v>1170</v>
      </c>
    </row>
    <row r="119" spans="2:6" ht="22.5" x14ac:dyDescent="0.25">
      <c r="B119" s="113" t="s">
        <v>535</v>
      </c>
      <c r="C119" s="114" t="s">
        <v>986</v>
      </c>
      <c r="D119" s="114" t="s">
        <v>294</v>
      </c>
      <c r="E119" s="114" t="s">
        <v>1146</v>
      </c>
      <c r="F119" s="114" t="s">
        <v>1147</v>
      </c>
    </row>
    <row r="120" spans="2:6" ht="33.75" x14ac:dyDescent="0.25">
      <c r="B120" s="113" t="s">
        <v>535</v>
      </c>
      <c r="C120" s="114" t="s">
        <v>986</v>
      </c>
      <c r="D120" s="114" t="s">
        <v>294</v>
      </c>
      <c r="E120" s="114" t="s">
        <v>1144</v>
      </c>
      <c r="F120" s="114" t="s">
        <v>1171</v>
      </c>
    </row>
    <row r="121" spans="2:6" x14ac:dyDescent="0.25">
      <c r="B121" s="113" t="s">
        <v>535</v>
      </c>
      <c r="C121" s="114" t="s">
        <v>986</v>
      </c>
      <c r="D121" s="114" t="s">
        <v>294</v>
      </c>
      <c r="E121" s="114" t="s">
        <v>839</v>
      </c>
      <c r="F121" s="114" t="s">
        <v>1172</v>
      </c>
    </row>
    <row r="122" spans="2:6" x14ac:dyDescent="0.25">
      <c r="B122" s="113" t="s">
        <v>535</v>
      </c>
      <c r="C122" s="114" t="s">
        <v>986</v>
      </c>
      <c r="D122" s="114" t="s">
        <v>279</v>
      </c>
      <c r="E122" s="114" t="s">
        <v>1173</v>
      </c>
      <c r="F122" s="114" t="s">
        <v>1174</v>
      </c>
    </row>
    <row r="123" spans="2:6" ht="22.5" x14ac:dyDescent="0.25">
      <c r="B123" s="113" t="s">
        <v>535</v>
      </c>
      <c r="C123" s="114" t="s">
        <v>986</v>
      </c>
      <c r="D123" s="114" t="s">
        <v>230</v>
      </c>
      <c r="E123" s="114" t="s">
        <v>1175</v>
      </c>
      <c r="F123" s="114" t="s">
        <v>1176</v>
      </c>
    </row>
    <row r="124" spans="2:6" x14ac:dyDescent="0.25">
      <c r="B124" s="113" t="s">
        <v>535</v>
      </c>
      <c r="C124" s="114" t="s">
        <v>986</v>
      </c>
      <c r="D124" s="114" t="s">
        <v>230</v>
      </c>
      <c r="E124" s="114" t="s">
        <v>1177</v>
      </c>
      <c r="F124" s="114" t="s">
        <v>1178</v>
      </c>
    </row>
    <row r="125" spans="2:6" x14ac:dyDescent="0.25">
      <c r="B125" s="113" t="s">
        <v>535</v>
      </c>
      <c r="C125" s="114" t="s">
        <v>986</v>
      </c>
      <c r="D125" s="114" t="s">
        <v>433</v>
      </c>
      <c r="E125" s="114" t="s">
        <v>1179</v>
      </c>
      <c r="F125" s="114" t="s">
        <v>1180</v>
      </c>
    </row>
    <row r="126" spans="2:6" x14ac:dyDescent="0.25">
      <c r="B126" s="113" t="s">
        <v>535</v>
      </c>
      <c r="C126" s="114" t="s">
        <v>986</v>
      </c>
      <c r="D126" s="114" t="s">
        <v>344</v>
      </c>
      <c r="E126" s="114" t="s">
        <v>1181</v>
      </c>
      <c r="F126" s="114" t="s">
        <v>1182</v>
      </c>
    </row>
    <row r="127" spans="2:6" ht="22.5" x14ac:dyDescent="0.25">
      <c r="B127" s="113" t="s">
        <v>535</v>
      </c>
      <c r="C127" s="114" t="s">
        <v>986</v>
      </c>
      <c r="D127" s="114" t="s">
        <v>344</v>
      </c>
      <c r="E127" s="114" t="s">
        <v>1183</v>
      </c>
      <c r="F127" s="114" t="s">
        <v>1184</v>
      </c>
    </row>
    <row r="128" spans="2:6" ht="22.5" x14ac:dyDescent="0.25">
      <c r="B128" s="113" t="s">
        <v>535</v>
      </c>
      <c r="C128" s="114" t="s">
        <v>986</v>
      </c>
      <c r="D128" s="114" t="s">
        <v>269</v>
      </c>
      <c r="E128" s="114" t="s">
        <v>1185</v>
      </c>
      <c r="F128" s="114" t="s">
        <v>1186</v>
      </c>
    </row>
    <row r="129" spans="2:6" x14ac:dyDescent="0.25">
      <c r="B129" s="113" t="s">
        <v>535</v>
      </c>
      <c r="C129" s="114" t="s">
        <v>986</v>
      </c>
      <c r="D129" s="114" t="s">
        <v>252</v>
      </c>
      <c r="E129" s="114" t="s">
        <v>826</v>
      </c>
      <c r="F129" s="114" t="s">
        <v>827</v>
      </c>
    </row>
    <row r="130" spans="2:6" x14ac:dyDescent="0.25">
      <c r="B130" s="113" t="s">
        <v>535</v>
      </c>
      <c r="C130" s="114" t="s">
        <v>986</v>
      </c>
      <c r="D130" s="114" t="s">
        <v>252</v>
      </c>
      <c r="E130" s="114" t="s">
        <v>1187</v>
      </c>
      <c r="F130" s="114" t="s">
        <v>1167</v>
      </c>
    </row>
    <row r="131" spans="2:6" ht="22.5" x14ac:dyDescent="0.25">
      <c r="B131" s="113" t="s">
        <v>535</v>
      </c>
      <c r="C131" s="114" t="s">
        <v>1057</v>
      </c>
      <c r="D131" s="114" t="s">
        <v>294</v>
      </c>
      <c r="E131" s="114" t="s">
        <v>1168</v>
      </c>
      <c r="F131" s="114" t="s">
        <v>762</v>
      </c>
    </row>
    <row r="132" spans="2:6" ht="22.5" x14ac:dyDescent="0.25">
      <c r="B132" s="113" t="s">
        <v>535</v>
      </c>
      <c r="C132" s="114" t="s">
        <v>1057</v>
      </c>
      <c r="D132" s="114" t="s">
        <v>294</v>
      </c>
      <c r="E132" s="114" t="s">
        <v>1169</v>
      </c>
      <c r="F132" s="114" t="s">
        <v>1170</v>
      </c>
    </row>
    <row r="133" spans="2:6" x14ac:dyDescent="0.25">
      <c r="B133" s="113" t="s">
        <v>535</v>
      </c>
      <c r="C133" s="114" t="s">
        <v>1057</v>
      </c>
      <c r="D133" s="114" t="s">
        <v>294</v>
      </c>
      <c r="E133" s="114" t="s">
        <v>837</v>
      </c>
      <c r="F133" s="114" t="s">
        <v>838</v>
      </c>
    </row>
    <row r="134" spans="2:6" ht="22.5" x14ac:dyDescent="0.25">
      <c r="B134" s="113" t="s">
        <v>535</v>
      </c>
      <c r="C134" s="114" t="s">
        <v>1057</v>
      </c>
      <c r="D134" s="114" t="s">
        <v>294</v>
      </c>
      <c r="E134" s="114" t="s">
        <v>1146</v>
      </c>
      <c r="F134" s="114" t="s">
        <v>1147</v>
      </c>
    </row>
    <row r="135" spans="2:6" ht="33.75" x14ac:dyDescent="0.25">
      <c r="B135" s="113" t="s">
        <v>535</v>
      </c>
      <c r="C135" s="114" t="s">
        <v>1057</v>
      </c>
      <c r="D135" s="114" t="s">
        <v>294</v>
      </c>
      <c r="E135" s="114" t="s">
        <v>1144</v>
      </c>
      <c r="F135" s="114" t="s">
        <v>1171</v>
      </c>
    </row>
    <row r="136" spans="2:6" ht="22.5" x14ac:dyDescent="0.25">
      <c r="B136" s="113" t="s">
        <v>580</v>
      </c>
      <c r="C136" s="114" t="s">
        <v>986</v>
      </c>
      <c r="D136" s="114" t="s">
        <v>230</v>
      </c>
      <c r="E136" s="114" t="s">
        <v>1188</v>
      </c>
      <c r="F136" s="114" t="s">
        <v>1189</v>
      </c>
    </row>
    <row r="137" spans="2:6" ht="22.5" x14ac:dyDescent="0.25">
      <c r="B137" s="113" t="s">
        <v>580</v>
      </c>
      <c r="C137" s="114" t="s">
        <v>1094</v>
      </c>
      <c r="D137" s="114" t="s">
        <v>247</v>
      </c>
      <c r="E137" s="114" t="s">
        <v>1190</v>
      </c>
      <c r="F137" s="114" t="s">
        <v>1191</v>
      </c>
    </row>
    <row r="138" spans="2:6" ht="22.5" x14ac:dyDescent="0.25">
      <c r="B138" s="113" t="s">
        <v>580</v>
      </c>
      <c r="C138" s="114" t="s">
        <v>1057</v>
      </c>
      <c r="D138" s="114" t="s">
        <v>294</v>
      </c>
      <c r="E138" s="114" t="s">
        <v>903</v>
      </c>
      <c r="F138" s="114" t="s">
        <v>904</v>
      </c>
    </row>
    <row r="139" spans="2:6" ht="22.5" x14ac:dyDescent="0.25">
      <c r="B139" s="113" t="s">
        <v>580</v>
      </c>
      <c r="C139" s="114" t="s">
        <v>1057</v>
      </c>
      <c r="D139" s="114" t="s">
        <v>294</v>
      </c>
      <c r="E139" s="114" t="s">
        <v>905</v>
      </c>
      <c r="F139" s="114" t="s">
        <v>906</v>
      </c>
    </row>
    <row r="140" spans="2:6" ht="22.5" x14ac:dyDescent="0.25">
      <c r="B140" s="113" t="s">
        <v>580</v>
      </c>
      <c r="C140" s="114" t="s">
        <v>1057</v>
      </c>
      <c r="D140" s="114" t="s">
        <v>294</v>
      </c>
      <c r="E140" s="114" t="s">
        <v>1192</v>
      </c>
      <c r="F140" s="114" t="s">
        <v>1193</v>
      </c>
    </row>
    <row r="141" spans="2:6" ht="22.5" x14ac:dyDescent="0.25">
      <c r="B141" s="113" t="s">
        <v>580</v>
      </c>
      <c r="C141" s="114" t="s">
        <v>1057</v>
      </c>
      <c r="D141" s="114" t="s">
        <v>294</v>
      </c>
      <c r="E141" s="114" t="s">
        <v>1194</v>
      </c>
      <c r="F141" s="114" t="s">
        <v>1195</v>
      </c>
    </row>
    <row r="142" spans="2:6" ht="22.5" x14ac:dyDescent="0.25">
      <c r="B142" s="113" t="s">
        <v>580</v>
      </c>
      <c r="C142" s="114" t="s">
        <v>1057</v>
      </c>
      <c r="D142" s="114" t="s">
        <v>294</v>
      </c>
      <c r="E142" s="114" t="s">
        <v>1196</v>
      </c>
      <c r="F142" s="114" t="s">
        <v>1197</v>
      </c>
    </row>
    <row r="143" spans="2:6" x14ac:dyDescent="0.25">
      <c r="B143" s="113" t="s">
        <v>580</v>
      </c>
      <c r="C143" s="114" t="s">
        <v>1057</v>
      </c>
      <c r="D143" s="114" t="s">
        <v>294</v>
      </c>
      <c r="E143" s="114" t="s">
        <v>837</v>
      </c>
      <c r="F143" s="114" t="s">
        <v>838</v>
      </c>
    </row>
    <row r="144" spans="2:6" ht="22.5" x14ac:dyDescent="0.25">
      <c r="B144" s="113" t="s">
        <v>580</v>
      </c>
      <c r="C144" s="114" t="s">
        <v>1057</v>
      </c>
      <c r="D144" s="114" t="s">
        <v>549</v>
      </c>
      <c r="E144" s="114" t="s">
        <v>1198</v>
      </c>
      <c r="F144" s="114" t="s">
        <v>1199</v>
      </c>
    </row>
    <row r="145" spans="2:6" x14ac:dyDescent="0.25">
      <c r="B145" s="113" t="s">
        <v>580</v>
      </c>
      <c r="C145" s="114" t="s">
        <v>1057</v>
      </c>
      <c r="D145" s="114" t="s">
        <v>230</v>
      </c>
      <c r="E145" s="114" t="s">
        <v>1200</v>
      </c>
      <c r="F145" s="114" t="s">
        <v>1201</v>
      </c>
    </row>
    <row r="146" spans="2:6" ht="22.5" x14ac:dyDescent="0.25">
      <c r="B146" s="113" t="s">
        <v>580</v>
      </c>
      <c r="C146" s="114" t="s">
        <v>1057</v>
      </c>
      <c r="D146" s="114" t="s">
        <v>230</v>
      </c>
      <c r="E146" s="114" t="s">
        <v>1202</v>
      </c>
      <c r="F146" s="114" t="s">
        <v>1203</v>
      </c>
    </row>
    <row r="147" spans="2:6" x14ac:dyDescent="0.25">
      <c r="B147" s="113" t="s">
        <v>580</v>
      </c>
      <c r="C147" s="114" t="s">
        <v>1057</v>
      </c>
      <c r="D147" s="114" t="s">
        <v>307</v>
      </c>
      <c r="E147" s="114" t="s">
        <v>1204</v>
      </c>
      <c r="F147" s="114" t="s">
        <v>1205</v>
      </c>
    </row>
    <row r="148" spans="2:6" ht="22.5" x14ac:dyDescent="0.25">
      <c r="B148" s="113" t="s">
        <v>580</v>
      </c>
      <c r="C148" s="114" t="s">
        <v>1057</v>
      </c>
      <c r="D148" s="114" t="s">
        <v>307</v>
      </c>
      <c r="E148" s="114" t="s">
        <v>1206</v>
      </c>
      <c r="F148" s="114" t="s">
        <v>1207</v>
      </c>
    </row>
  </sheetData>
  <mergeCells count="1">
    <mergeCell ref="B2:F2"/>
  </mergeCells>
  <printOptions horizontalCentered="1"/>
  <pageMargins left="0.39370078740157483" right="0.39370078740157483" top="0.74803149606299213" bottom="0.74803149606299213" header="0.31496062992125984" footer="0.31496062992125984"/>
  <pageSetup paperSize="9" scale="75" fitToHeight="0" orientation="portrait" r:id="rId1"/>
  <headerFooter>
    <oddFooter>&amp;CPág. &amp;P/&amp;N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I85"/>
  <sheetViews>
    <sheetView showGridLines="0" topLeftCell="A75" zoomScaleNormal="100" workbookViewId="0">
      <selection activeCell="B84" sqref="B84:I84"/>
    </sheetView>
  </sheetViews>
  <sheetFormatPr defaultRowHeight="15" x14ac:dyDescent="0.25"/>
  <cols>
    <col min="3" max="3" width="18.85546875" customWidth="1"/>
    <col min="4" max="4" width="13.85546875" customWidth="1"/>
    <col min="5" max="5" width="61.7109375" customWidth="1"/>
  </cols>
  <sheetData>
    <row r="1" spans="2:9" ht="14.45" customHeight="1" x14ac:dyDescent="0.25"/>
    <row r="2" spans="2:9" x14ac:dyDescent="0.25">
      <c r="B2" s="326" t="str">
        <f>Índice!A39</f>
        <v>Anexo V. Desagravamentos estruturais por imposto e tipo com avaliação de Impacto na receita fiscal</v>
      </c>
      <c r="C2" s="326"/>
      <c r="D2" s="326"/>
      <c r="E2" s="326"/>
      <c r="F2" s="326"/>
      <c r="G2" s="326"/>
      <c r="H2" s="326"/>
      <c r="I2" s="326"/>
    </row>
    <row r="4" spans="2:9" ht="24" customHeight="1" x14ac:dyDescent="0.25">
      <c r="B4" s="329" t="s">
        <v>1</v>
      </c>
      <c r="C4" s="331" t="s">
        <v>51</v>
      </c>
      <c r="D4" s="331" t="s">
        <v>109</v>
      </c>
      <c r="E4" s="340" t="s">
        <v>110</v>
      </c>
      <c r="F4" s="342" t="s">
        <v>114</v>
      </c>
      <c r="G4" s="342"/>
      <c r="H4" s="342"/>
      <c r="I4" s="343"/>
    </row>
    <row r="5" spans="2:9" x14ac:dyDescent="0.25">
      <c r="B5" s="330"/>
      <c r="C5" s="332"/>
      <c r="D5" s="332"/>
      <c r="E5" s="341"/>
      <c r="F5" s="118">
        <v>2022</v>
      </c>
      <c r="G5" s="118">
        <v>2023</v>
      </c>
      <c r="H5" s="118">
        <v>2024</v>
      </c>
      <c r="I5" s="119">
        <v>2025</v>
      </c>
    </row>
    <row r="6" spans="2:9" ht="22.5" x14ac:dyDescent="0.25">
      <c r="B6" s="115" t="s">
        <v>210</v>
      </c>
      <c r="C6" s="115" t="s">
        <v>986</v>
      </c>
      <c r="D6" s="115" t="s">
        <v>1208</v>
      </c>
      <c r="E6" s="116" t="s">
        <v>1209</v>
      </c>
      <c r="F6" s="117">
        <v>10.939206029999999</v>
      </c>
      <c r="G6" s="117">
        <v>14.772789229999999</v>
      </c>
      <c r="H6" s="117">
        <v>16.287472529999999</v>
      </c>
      <c r="I6" s="117">
        <v>17.248433410000001</v>
      </c>
    </row>
    <row r="7" spans="2:9" ht="33.75" x14ac:dyDescent="0.25">
      <c r="B7" s="115" t="s">
        <v>210</v>
      </c>
      <c r="C7" s="115" t="s">
        <v>1094</v>
      </c>
      <c r="D7" s="115" t="s">
        <v>1210</v>
      </c>
      <c r="E7" s="116" t="s">
        <v>1211</v>
      </c>
      <c r="F7" s="117">
        <v>992.48695816999998</v>
      </c>
      <c r="G7" s="117">
        <v>1009.2237180999998</v>
      </c>
      <c r="H7" s="117">
        <v>1015.86694347</v>
      </c>
      <c r="I7" s="117">
        <v>1025.25948154</v>
      </c>
    </row>
    <row r="8" spans="2:9" ht="22.5" x14ac:dyDescent="0.25">
      <c r="B8" s="115" t="s">
        <v>210</v>
      </c>
      <c r="C8" s="115" t="s">
        <v>1094</v>
      </c>
      <c r="D8" s="115" t="s">
        <v>1212</v>
      </c>
      <c r="E8" s="116" t="s">
        <v>1213</v>
      </c>
      <c r="F8" s="117">
        <v>3.0584680900000003</v>
      </c>
      <c r="G8" s="117">
        <v>3.3261241800000003</v>
      </c>
      <c r="H8" s="117">
        <v>3.2968884200000002</v>
      </c>
      <c r="I8" s="117">
        <v>3.3176649199999999</v>
      </c>
    </row>
    <row r="9" spans="2:9" ht="22.5" x14ac:dyDescent="0.25">
      <c r="B9" s="115" t="s">
        <v>210</v>
      </c>
      <c r="C9" s="115" t="s">
        <v>1094</v>
      </c>
      <c r="D9" s="115" t="s">
        <v>1214</v>
      </c>
      <c r="E9" s="116" t="s">
        <v>1215</v>
      </c>
      <c r="F9" s="117">
        <v>1410.3473084900002</v>
      </c>
      <c r="G9" s="117">
        <v>1437.5027866200001</v>
      </c>
      <c r="H9" s="117">
        <v>1474.2990140499999</v>
      </c>
      <c r="I9" s="117">
        <v>1515.1574036</v>
      </c>
    </row>
    <row r="10" spans="2:9" ht="33.75" x14ac:dyDescent="0.25">
      <c r="B10" s="115" t="s">
        <v>210</v>
      </c>
      <c r="C10" s="115" t="s">
        <v>1094</v>
      </c>
      <c r="D10" s="115" t="s">
        <v>1216</v>
      </c>
      <c r="E10" s="116" t="s">
        <v>1217</v>
      </c>
      <c r="F10" s="117">
        <v>577.78373841999996</v>
      </c>
      <c r="G10" s="117">
        <v>622.34055867000006</v>
      </c>
      <c r="H10" s="117">
        <v>680.55181185999993</v>
      </c>
      <c r="I10" s="117">
        <v>720.70436875999997</v>
      </c>
    </row>
    <row r="11" spans="2:9" ht="22.5" x14ac:dyDescent="0.25">
      <c r="B11" s="115" t="s">
        <v>210</v>
      </c>
      <c r="C11" s="115" t="s">
        <v>1094</v>
      </c>
      <c r="D11" s="115" t="s">
        <v>1218</v>
      </c>
      <c r="E11" s="116" t="s">
        <v>1219</v>
      </c>
      <c r="F11" s="117">
        <v>307.49131622000004</v>
      </c>
      <c r="G11" s="117">
        <v>314.89775841999995</v>
      </c>
      <c r="H11" s="117">
        <v>323.08670957999993</v>
      </c>
      <c r="I11" s="117">
        <v>332.53709214999998</v>
      </c>
    </row>
    <row r="12" spans="2:9" ht="45" x14ac:dyDescent="0.25">
      <c r="B12" s="115" t="s">
        <v>210</v>
      </c>
      <c r="C12" s="115" t="s">
        <v>1094</v>
      </c>
      <c r="D12" s="115" t="s">
        <v>1220</v>
      </c>
      <c r="E12" s="116" t="s">
        <v>1221</v>
      </c>
      <c r="F12" s="117">
        <v>200.50215183</v>
      </c>
      <c r="G12" s="117">
        <v>290.57063520999998</v>
      </c>
      <c r="H12" s="117">
        <v>312.58938211000003</v>
      </c>
      <c r="I12" s="117">
        <v>330.79769763000002</v>
      </c>
    </row>
    <row r="13" spans="2:9" x14ac:dyDescent="0.25">
      <c r="B13" s="115" t="s">
        <v>210</v>
      </c>
      <c r="C13" s="115" t="s">
        <v>1094</v>
      </c>
      <c r="D13" s="115" t="s">
        <v>1222</v>
      </c>
      <c r="E13" s="116" t="s">
        <v>1223</v>
      </c>
      <c r="F13" s="117">
        <v>44.768060429999998</v>
      </c>
      <c r="G13" s="117">
        <v>45.039320110000006</v>
      </c>
      <c r="H13" s="117">
        <v>45.239629050000005</v>
      </c>
      <c r="I13" s="117">
        <v>45.645477159999999</v>
      </c>
    </row>
    <row r="14" spans="2:9" x14ac:dyDescent="0.25">
      <c r="B14" s="115" t="s">
        <v>210</v>
      </c>
      <c r="C14" s="115" t="s">
        <v>1094</v>
      </c>
      <c r="D14" s="115" t="s">
        <v>1224</v>
      </c>
      <c r="E14" s="116" t="s">
        <v>1225</v>
      </c>
      <c r="F14" s="117">
        <v>40.480158199999998</v>
      </c>
      <c r="G14" s="117">
        <v>41.95099424</v>
      </c>
      <c r="H14" s="117">
        <v>45.960433859999995</v>
      </c>
      <c r="I14" s="117">
        <v>48.672099459999998</v>
      </c>
    </row>
    <row r="15" spans="2:9" ht="22.5" x14ac:dyDescent="0.25">
      <c r="B15" s="115" t="s">
        <v>160</v>
      </c>
      <c r="C15" s="115" t="s">
        <v>986</v>
      </c>
      <c r="D15" s="115" t="s">
        <v>1226</v>
      </c>
      <c r="E15" s="116" t="s">
        <v>1227</v>
      </c>
      <c r="F15" s="117">
        <v>34.28862273</v>
      </c>
      <c r="G15" s="117">
        <v>299.58851795999999</v>
      </c>
      <c r="H15" s="117">
        <v>229.57546649</v>
      </c>
      <c r="I15" s="117">
        <v>229.57546649</v>
      </c>
    </row>
    <row r="16" spans="2:9" ht="22.5" x14ac:dyDescent="0.25">
      <c r="B16" s="115" t="s">
        <v>160</v>
      </c>
      <c r="C16" s="115" t="s">
        <v>986</v>
      </c>
      <c r="D16" s="115" t="s">
        <v>1228</v>
      </c>
      <c r="E16" s="116" t="s">
        <v>1229</v>
      </c>
      <c r="F16" s="117">
        <v>0</v>
      </c>
      <c r="G16" s="117">
        <v>37.935449630000001</v>
      </c>
      <c r="H16" s="117">
        <v>26.82642963</v>
      </c>
      <c r="I16" s="117">
        <v>26.82642963</v>
      </c>
    </row>
    <row r="17" spans="2:9" ht="33.75" x14ac:dyDescent="0.25">
      <c r="B17" s="115" t="s">
        <v>160</v>
      </c>
      <c r="C17" s="115" t="s">
        <v>986</v>
      </c>
      <c r="D17" s="115" t="s">
        <v>1230</v>
      </c>
      <c r="E17" s="116" t="s">
        <v>1231</v>
      </c>
      <c r="F17" s="117">
        <v>58.632678429999999</v>
      </c>
      <c r="G17" s="117">
        <v>160.93249359000001</v>
      </c>
      <c r="H17" s="117">
        <v>98.789745109999998</v>
      </c>
      <c r="I17" s="117">
        <v>98.789745109999998</v>
      </c>
    </row>
    <row r="18" spans="2:9" ht="22.5" x14ac:dyDescent="0.25">
      <c r="B18" s="115" t="s">
        <v>160</v>
      </c>
      <c r="C18" s="115" t="s">
        <v>986</v>
      </c>
      <c r="D18" s="115" t="s">
        <v>1232</v>
      </c>
      <c r="E18" s="116" t="s">
        <v>1233</v>
      </c>
      <c r="F18" s="117">
        <v>0.1362188</v>
      </c>
      <c r="G18" s="117">
        <v>0.33383508000000001</v>
      </c>
      <c r="H18" s="117">
        <v>0.1694155</v>
      </c>
      <c r="I18" s="117">
        <v>0.1694155</v>
      </c>
    </row>
    <row r="19" spans="2:9" ht="22.5" x14ac:dyDescent="0.25">
      <c r="B19" s="115" t="s">
        <v>160</v>
      </c>
      <c r="C19" s="115" t="s">
        <v>53</v>
      </c>
      <c r="D19" s="115" t="s">
        <v>1234</v>
      </c>
      <c r="E19" s="116" t="s">
        <v>1235</v>
      </c>
      <c r="F19" s="117">
        <v>66.51306692</v>
      </c>
      <c r="G19" s="117">
        <v>73.280116710000001</v>
      </c>
      <c r="H19" s="117">
        <v>65.371733090000006</v>
      </c>
      <c r="I19" s="117">
        <v>62.092360849999999</v>
      </c>
    </row>
    <row r="20" spans="2:9" ht="22.5" x14ac:dyDescent="0.25">
      <c r="B20" s="115" t="s">
        <v>392</v>
      </c>
      <c r="C20" s="115" t="s">
        <v>986</v>
      </c>
      <c r="D20" s="115" t="s">
        <v>1236</v>
      </c>
      <c r="E20" s="116" t="s">
        <v>1237</v>
      </c>
      <c r="F20" s="117">
        <v>16.208170679999998</v>
      </c>
      <c r="G20" s="117">
        <v>16.371191929999998</v>
      </c>
      <c r="H20" s="117">
        <v>19.173370599999998</v>
      </c>
      <c r="I20" s="117">
        <v>19.954921969999997</v>
      </c>
    </row>
    <row r="21" spans="2:9" x14ac:dyDescent="0.25">
      <c r="B21" s="115" t="s">
        <v>392</v>
      </c>
      <c r="C21" s="115" t="s">
        <v>986</v>
      </c>
      <c r="D21" s="115" t="s">
        <v>1238</v>
      </c>
      <c r="E21" s="116" t="s">
        <v>1239</v>
      </c>
      <c r="F21" s="117">
        <v>2.0459586499999998</v>
      </c>
      <c r="G21" s="117">
        <v>2.41645887</v>
      </c>
      <c r="H21" s="117">
        <v>2.6235229499999999</v>
      </c>
      <c r="I21" s="117">
        <v>2.7783107999999999</v>
      </c>
    </row>
    <row r="22" spans="2:9" ht="22.5" x14ac:dyDescent="0.25">
      <c r="B22" s="115" t="s">
        <v>174</v>
      </c>
      <c r="C22" s="115" t="s">
        <v>986</v>
      </c>
      <c r="D22" s="115" t="s">
        <v>1240</v>
      </c>
      <c r="E22" s="116" t="s">
        <v>1241</v>
      </c>
      <c r="F22" s="117">
        <v>6.2931000000000001E-2</v>
      </c>
      <c r="G22" s="117">
        <v>7.0789000000000005E-2</v>
      </c>
      <c r="H22" s="117">
        <v>6.9389000000000006E-2</v>
      </c>
      <c r="I22" s="117">
        <v>6.0739000000000001E-2</v>
      </c>
    </row>
    <row r="23" spans="2:9" ht="22.5" x14ac:dyDescent="0.25">
      <c r="B23" s="115" t="s">
        <v>174</v>
      </c>
      <c r="C23" s="115" t="s">
        <v>986</v>
      </c>
      <c r="D23" s="115" t="s">
        <v>1242</v>
      </c>
      <c r="E23" s="116" t="s">
        <v>1243</v>
      </c>
      <c r="F23" s="117">
        <v>17.501646999999998</v>
      </c>
      <c r="G23" s="117">
        <v>18.06118</v>
      </c>
      <c r="H23" s="117">
        <v>16.901247999999999</v>
      </c>
      <c r="I23" s="117">
        <v>20.855297999999998</v>
      </c>
    </row>
    <row r="24" spans="2:9" x14ac:dyDescent="0.25">
      <c r="B24" s="115" t="s">
        <v>174</v>
      </c>
      <c r="C24" s="115" t="s">
        <v>986</v>
      </c>
      <c r="D24" s="115" t="s">
        <v>1244</v>
      </c>
      <c r="E24" s="116" t="s">
        <v>1245</v>
      </c>
      <c r="F24" s="117">
        <v>5.1204169999999998</v>
      </c>
      <c r="G24" s="117">
        <v>4.9768100000000004</v>
      </c>
      <c r="H24" s="117">
        <v>4.9722939999999998</v>
      </c>
      <c r="I24" s="117">
        <v>4.7927689999999998</v>
      </c>
    </row>
    <row r="25" spans="2:9" x14ac:dyDescent="0.25">
      <c r="B25" s="115" t="s">
        <v>174</v>
      </c>
      <c r="C25" s="115" t="s">
        <v>986</v>
      </c>
      <c r="D25" s="115" t="s">
        <v>1246</v>
      </c>
      <c r="E25" s="116" t="s">
        <v>1247</v>
      </c>
      <c r="F25" s="117">
        <v>12.999032</v>
      </c>
      <c r="G25" s="117">
        <v>5.5807989999999998</v>
      </c>
      <c r="H25" s="117">
        <v>6.5066139999999999</v>
      </c>
      <c r="I25" s="117">
        <v>5.1890090000000004</v>
      </c>
    </row>
    <row r="26" spans="2:9" x14ac:dyDescent="0.25">
      <c r="B26" s="115" t="s">
        <v>174</v>
      </c>
      <c r="C26" s="115" t="s">
        <v>986</v>
      </c>
      <c r="D26" s="115" t="s">
        <v>1248</v>
      </c>
      <c r="E26" s="116" t="s">
        <v>1249</v>
      </c>
      <c r="F26" s="117">
        <v>94.002132000000003</v>
      </c>
      <c r="G26" s="117">
        <v>84.091041000000004</v>
      </c>
      <c r="H26" s="117">
        <v>139.50295400000002</v>
      </c>
      <c r="I26" s="117">
        <v>147.59240799999998</v>
      </c>
    </row>
    <row r="27" spans="2:9" x14ac:dyDescent="0.25">
      <c r="B27" s="115" t="s">
        <v>174</v>
      </c>
      <c r="C27" s="115" t="s">
        <v>986</v>
      </c>
      <c r="D27" s="115" t="s">
        <v>1250</v>
      </c>
      <c r="E27" s="116" t="s">
        <v>1251</v>
      </c>
      <c r="F27" s="117">
        <v>4.9711449999999999</v>
      </c>
      <c r="G27" s="117">
        <v>5.7654740000000002</v>
      </c>
      <c r="H27" s="117">
        <v>6.5800939999999999</v>
      </c>
      <c r="I27" s="117">
        <v>7.3224390000000001</v>
      </c>
    </row>
    <row r="28" spans="2:9" ht="22.5" x14ac:dyDescent="0.25">
      <c r="B28" s="115" t="s">
        <v>171</v>
      </c>
      <c r="C28" s="115" t="s">
        <v>986</v>
      </c>
      <c r="D28" s="115" t="s">
        <v>1240</v>
      </c>
      <c r="E28" s="116" t="s">
        <v>1241</v>
      </c>
      <c r="F28" s="117">
        <v>0.10034693</v>
      </c>
      <c r="G28" s="117">
        <v>4.1894000000000001E-2</v>
      </c>
      <c r="H28" s="117">
        <v>0.48049900000000001</v>
      </c>
      <c r="I28" s="117">
        <v>0.180229</v>
      </c>
    </row>
    <row r="29" spans="2:9" ht="33.75" x14ac:dyDescent="0.25">
      <c r="B29" s="115" t="s">
        <v>171</v>
      </c>
      <c r="C29" s="115" t="s">
        <v>986</v>
      </c>
      <c r="D29" s="115" t="s">
        <v>1252</v>
      </c>
      <c r="E29" s="116" t="s">
        <v>1253</v>
      </c>
      <c r="F29" s="117">
        <v>278.29396400000002</v>
      </c>
      <c r="G29" s="117">
        <v>284.50356599999998</v>
      </c>
      <c r="H29" s="117">
        <v>468.59520700000002</v>
      </c>
      <c r="I29" s="117">
        <v>642.6239129999999</v>
      </c>
    </row>
    <row r="30" spans="2:9" ht="22.5" x14ac:dyDescent="0.25">
      <c r="B30" s="115" t="s">
        <v>458</v>
      </c>
      <c r="C30" s="115" t="s">
        <v>986</v>
      </c>
      <c r="D30" s="115" t="s">
        <v>1254</v>
      </c>
      <c r="E30" s="116" t="s">
        <v>1241</v>
      </c>
      <c r="F30" s="117">
        <v>0.60022399999999998</v>
      </c>
      <c r="G30" s="117">
        <v>0.60608700000000004</v>
      </c>
      <c r="H30" s="117">
        <v>0.67110199999999998</v>
      </c>
      <c r="I30" s="117">
        <v>0.59201800000000004</v>
      </c>
    </row>
    <row r="31" spans="2:9" ht="22.5" x14ac:dyDescent="0.25">
      <c r="B31" s="115" t="s">
        <v>458</v>
      </c>
      <c r="C31" s="115" t="s">
        <v>986</v>
      </c>
      <c r="D31" s="115" t="s">
        <v>1255</v>
      </c>
      <c r="E31" s="116" t="s">
        <v>1256</v>
      </c>
      <c r="F31" s="117">
        <v>0</v>
      </c>
      <c r="G31" s="117">
        <v>0</v>
      </c>
      <c r="H31" s="117">
        <v>0</v>
      </c>
      <c r="I31" s="117">
        <v>0</v>
      </c>
    </row>
    <row r="32" spans="2:9" ht="22.5" x14ac:dyDescent="0.25">
      <c r="B32" s="115" t="s">
        <v>458</v>
      </c>
      <c r="C32" s="115" t="s">
        <v>986</v>
      </c>
      <c r="D32" s="115" t="s">
        <v>1257</v>
      </c>
      <c r="E32" s="116" t="s">
        <v>1258</v>
      </c>
      <c r="F32" s="117">
        <v>0.20766699999999999</v>
      </c>
      <c r="G32" s="117">
        <v>0.20888899999999999</v>
      </c>
      <c r="H32" s="117">
        <v>0.247474</v>
      </c>
      <c r="I32" s="117">
        <v>0.12374</v>
      </c>
    </row>
    <row r="33" spans="2:9" ht="33.75" x14ac:dyDescent="0.25">
      <c r="B33" s="115" t="s">
        <v>172</v>
      </c>
      <c r="C33" s="115" t="s">
        <v>986</v>
      </c>
      <c r="D33" s="115" t="s">
        <v>1259</v>
      </c>
      <c r="E33" s="116" t="s">
        <v>1260</v>
      </c>
      <c r="F33" s="117">
        <v>0</v>
      </c>
      <c r="G33" s="117">
        <v>0.15599436999999999</v>
      </c>
      <c r="H33" s="117">
        <v>0.12348460999999999</v>
      </c>
      <c r="I33" s="117">
        <v>0.10636577999999999</v>
      </c>
    </row>
    <row r="34" spans="2:9" ht="22.5" x14ac:dyDescent="0.25">
      <c r="B34" s="115" t="s">
        <v>172</v>
      </c>
      <c r="C34" s="115" t="s">
        <v>986</v>
      </c>
      <c r="D34" s="115" t="s">
        <v>1261</v>
      </c>
      <c r="E34" s="116" t="s">
        <v>1262</v>
      </c>
      <c r="F34" s="117">
        <v>0.16428210999999998</v>
      </c>
      <c r="G34" s="117">
        <v>0.21941898999999998</v>
      </c>
      <c r="H34" s="117">
        <v>0.13793168</v>
      </c>
      <c r="I34" s="117">
        <v>5.8624949999999995E-2</v>
      </c>
    </row>
    <row r="35" spans="2:9" ht="33.75" x14ac:dyDescent="0.25">
      <c r="B35" s="115" t="s">
        <v>172</v>
      </c>
      <c r="C35" s="115" t="s">
        <v>986</v>
      </c>
      <c r="D35" s="115" t="s">
        <v>1263</v>
      </c>
      <c r="E35" s="116" t="s">
        <v>1264</v>
      </c>
      <c r="F35" s="117">
        <v>0.1202674</v>
      </c>
      <c r="G35" s="117">
        <v>8.8950269999999998E-2</v>
      </c>
      <c r="H35" s="117">
        <v>0.18806443</v>
      </c>
      <c r="I35" s="117">
        <v>0.15480287000000001</v>
      </c>
    </row>
    <row r="36" spans="2:9" ht="56.25" x14ac:dyDescent="0.25">
      <c r="B36" s="115" t="s">
        <v>172</v>
      </c>
      <c r="C36" s="115" t="s">
        <v>986</v>
      </c>
      <c r="D36" s="115" t="s">
        <v>1265</v>
      </c>
      <c r="E36" s="116" t="s">
        <v>1266</v>
      </c>
      <c r="F36" s="117">
        <v>0.23886605999999999</v>
      </c>
      <c r="G36" s="117">
        <v>0.44398648999999996</v>
      </c>
      <c r="H36" s="117">
        <v>0.37689875999999994</v>
      </c>
      <c r="I36" s="117">
        <v>0.47325044999999999</v>
      </c>
    </row>
    <row r="37" spans="2:9" ht="22.5" x14ac:dyDescent="0.25">
      <c r="B37" s="115" t="s">
        <v>172</v>
      </c>
      <c r="C37" s="115" t="s">
        <v>986</v>
      </c>
      <c r="D37" s="115" t="s">
        <v>1267</v>
      </c>
      <c r="E37" s="116" t="s">
        <v>1268</v>
      </c>
      <c r="F37" s="117">
        <v>0.11711323</v>
      </c>
      <c r="G37" s="117">
        <v>0.19137835</v>
      </c>
      <c r="H37" s="117">
        <v>3.2935148700000001</v>
      </c>
      <c r="I37" s="117">
        <v>2.2928383399999999</v>
      </c>
    </row>
    <row r="38" spans="2:9" ht="22.5" x14ac:dyDescent="0.25">
      <c r="B38" s="115" t="s">
        <v>172</v>
      </c>
      <c r="C38" s="115" t="s">
        <v>986</v>
      </c>
      <c r="D38" s="115" t="s">
        <v>1269</v>
      </c>
      <c r="E38" s="116" t="s">
        <v>1270</v>
      </c>
      <c r="F38" s="117">
        <v>0.61684843999999994</v>
      </c>
      <c r="G38" s="117">
        <v>0.67252548999999995</v>
      </c>
      <c r="H38" s="117">
        <v>0.72767216000000001</v>
      </c>
      <c r="I38" s="117">
        <v>0.42624996999999998</v>
      </c>
    </row>
    <row r="39" spans="2:9" ht="22.5" x14ac:dyDescent="0.25">
      <c r="B39" s="115" t="s">
        <v>172</v>
      </c>
      <c r="C39" s="115" t="s">
        <v>986</v>
      </c>
      <c r="D39" s="115" t="s">
        <v>1271</v>
      </c>
      <c r="E39" s="116" t="s">
        <v>1272</v>
      </c>
      <c r="F39" s="117">
        <v>70.916812239999999</v>
      </c>
      <c r="G39" s="117">
        <v>71.302338079999998</v>
      </c>
      <c r="H39" s="117">
        <v>68.972460210000008</v>
      </c>
      <c r="I39" s="117">
        <v>59.55700796</v>
      </c>
    </row>
    <row r="40" spans="2:9" ht="33.75" x14ac:dyDescent="0.25">
      <c r="B40" s="115" t="s">
        <v>172</v>
      </c>
      <c r="C40" s="115" t="s">
        <v>986</v>
      </c>
      <c r="D40" s="115" t="s">
        <v>1273</v>
      </c>
      <c r="E40" s="116" t="s">
        <v>1274</v>
      </c>
      <c r="F40" s="117">
        <v>2.676036E-2</v>
      </c>
      <c r="G40" s="117">
        <v>5.4682689999999999E-2</v>
      </c>
      <c r="H40" s="117">
        <v>8.6207999999999996E-3</v>
      </c>
      <c r="I40" s="117">
        <v>1.3507409999999999E-2</v>
      </c>
    </row>
    <row r="41" spans="2:9" ht="33.75" x14ac:dyDescent="0.25">
      <c r="B41" s="115" t="s">
        <v>172</v>
      </c>
      <c r="C41" s="115" t="s">
        <v>986</v>
      </c>
      <c r="D41" s="115" t="s">
        <v>1275</v>
      </c>
      <c r="E41" s="116" t="s">
        <v>1276</v>
      </c>
      <c r="F41" s="117">
        <v>0.65130455000000009</v>
      </c>
      <c r="G41" s="117">
        <v>0.84245432999999992</v>
      </c>
      <c r="H41" s="117">
        <v>0.61389268999999991</v>
      </c>
      <c r="I41" s="117">
        <v>0.44150878999999998</v>
      </c>
    </row>
    <row r="42" spans="2:9" ht="22.5" x14ac:dyDescent="0.25">
      <c r="B42" s="115" t="s">
        <v>172</v>
      </c>
      <c r="C42" s="115" t="s">
        <v>986</v>
      </c>
      <c r="D42" s="115" t="s">
        <v>1277</v>
      </c>
      <c r="E42" s="116" t="s">
        <v>1278</v>
      </c>
      <c r="F42" s="117">
        <v>0.23854335000000002</v>
      </c>
      <c r="G42" s="117">
        <v>0.47826778000000003</v>
      </c>
      <c r="H42" s="117">
        <v>0.85107717999999999</v>
      </c>
      <c r="I42" s="117">
        <v>0.51436106000000004</v>
      </c>
    </row>
    <row r="43" spans="2:9" ht="56.25" x14ac:dyDescent="0.25">
      <c r="B43" s="115" t="s">
        <v>172</v>
      </c>
      <c r="C43" s="115" t="s">
        <v>986</v>
      </c>
      <c r="D43" s="115" t="s">
        <v>1279</v>
      </c>
      <c r="E43" s="116" t="s">
        <v>1280</v>
      </c>
      <c r="F43" s="117">
        <v>0.6375728100000001</v>
      </c>
      <c r="G43" s="117">
        <v>0.43624634999999995</v>
      </c>
      <c r="H43" s="117">
        <v>6.1350699999999994E-3</v>
      </c>
      <c r="I43" s="117">
        <v>0.66957845999999999</v>
      </c>
    </row>
    <row r="44" spans="2:9" ht="22.5" x14ac:dyDescent="0.25">
      <c r="B44" s="115" t="s">
        <v>172</v>
      </c>
      <c r="C44" s="115" t="s">
        <v>986</v>
      </c>
      <c r="D44" s="115" t="s">
        <v>1281</v>
      </c>
      <c r="E44" s="116" t="s">
        <v>1282</v>
      </c>
      <c r="F44" s="117">
        <v>0</v>
      </c>
      <c r="G44" s="117">
        <v>0</v>
      </c>
      <c r="H44" s="117">
        <v>0</v>
      </c>
      <c r="I44" s="117">
        <v>0</v>
      </c>
    </row>
    <row r="45" spans="2:9" ht="22.5" x14ac:dyDescent="0.25">
      <c r="B45" s="115" t="s">
        <v>172</v>
      </c>
      <c r="C45" s="115" t="s">
        <v>986</v>
      </c>
      <c r="D45" s="115" t="s">
        <v>1283</v>
      </c>
      <c r="E45" s="116" t="s">
        <v>1284</v>
      </c>
      <c r="F45" s="117">
        <v>9.7711779999999998E-2</v>
      </c>
      <c r="G45" s="117">
        <v>7.6156330000000008E-2</v>
      </c>
      <c r="H45" s="117">
        <v>7.5552889999999998E-2</v>
      </c>
      <c r="I45" s="117">
        <v>0.135438</v>
      </c>
    </row>
    <row r="46" spans="2:9" ht="22.5" x14ac:dyDescent="0.25">
      <c r="B46" s="115" t="s">
        <v>172</v>
      </c>
      <c r="C46" s="115" t="s">
        <v>986</v>
      </c>
      <c r="D46" s="115" t="s">
        <v>1285</v>
      </c>
      <c r="E46" s="116" t="s">
        <v>1286</v>
      </c>
      <c r="F46" s="117">
        <v>6.499183E-2</v>
      </c>
      <c r="G46" s="117">
        <v>8.0453495099999994</v>
      </c>
      <c r="H46" s="117">
        <v>11.195025080000001</v>
      </c>
      <c r="I46" s="117">
        <v>9.250398370000001</v>
      </c>
    </row>
    <row r="47" spans="2:9" ht="22.5" x14ac:dyDescent="0.25">
      <c r="B47" s="115" t="s">
        <v>172</v>
      </c>
      <c r="C47" s="115" t="s">
        <v>986</v>
      </c>
      <c r="D47" s="115" t="s">
        <v>1287</v>
      </c>
      <c r="E47" s="116" t="s">
        <v>1288</v>
      </c>
      <c r="F47" s="117">
        <v>0</v>
      </c>
      <c r="G47" s="117">
        <v>4.7114800000000005E-2</v>
      </c>
      <c r="H47" s="117">
        <v>7.2773970000000007E-2</v>
      </c>
      <c r="I47" s="117">
        <v>2.830628E-2</v>
      </c>
    </row>
    <row r="48" spans="2:9" ht="33.75" x14ac:dyDescent="0.25">
      <c r="B48" s="115" t="s">
        <v>172</v>
      </c>
      <c r="C48" s="115" t="s">
        <v>1057</v>
      </c>
      <c r="D48" s="115" t="s">
        <v>1275</v>
      </c>
      <c r="E48" s="116" t="s">
        <v>1289</v>
      </c>
      <c r="F48" s="117">
        <v>9.0037889999999995E-2</v>
      </c>
      <c r="G48" s="117">
        <v>7.8459669999999995E-2</v>
      </c>
      <c r="H48" s="117">
        <v>0.16189676</v>
      </c>
      <c r="I48" s="117">
        <v>8.5525829999999997E-2</v>
      </c>
    </row>
    <row r="49" spans="2:9" ht="33.75" x14ac:dyDescent="0.25">
      <c r="B49" s="115" t="s">
        <v>172</v>
      </c>
      <c r="C49" s="115" t="s">
        <v>1057</v>
      </c>
      <c r="D49" s="115" t="s">
        <v>1273</v>
      </c>
      <c r="E49" s="116" t="s">
        <v>1290</v>
      </c>
      <c r="F49" s="117">
        <v>1.0465999999999999E-4</v>
      </c>
      <c r="G49" s="117">
        <v>0</v>
      </c>
      <c r="H49" s="117">
        <v>0</v>
      </c>
      <c r="I49" s="117">
        <v>7.7232799999999999E-3</v>
      </c>
    </row>
    <row r="50" spans="2:9" ht="22.5" x14ac:dyDescent="0.25">
      <c r="B50" s="115" t="s">
        <v>217</v>
      </c>
      <c r="C50" s="115" t="s">
        <v>986</v>
      </c>
      <c r="D50" s="115" t="s">
        <v>1291</v>
      </c>
      <c r="E50" s="116" t="s">
        <v>1292</v>
      </c>
      <c r="F50" s="117">
        <v>3.4514564667403609E-2</v>
      </c>
      <c r="G50" s="117">
        <v>4.1389718902320655E-2</v>
      </c>
      <c r="H50" s="117">
        <v>5.6810111353851112E-2</v>
      </c>
      <c r="I50" s="117">
        <v>7.668884097644256E-2</v>
      </c>
    </row>
    <row r="51" spans="2:9" ht="22.5" x14ac:dyDescent="0.25">
      <c r="B51" s="115" t="s">
        <v>217</v>
      </c>
      <c r="C51" s="115" t="s">
        <v>986</v>
      </c>
      <c r="D51" s="115" t="s">
        <v>1293</v>
      </c>
      <c r="E51" s="116" t="s">
        <v>1294</v>
      </c>
      <c r="F51" s="117">
        <v>17.822302244504346</v>
      </c>
      <c r="G51" s="117">
        <v>20.574776270606517</v>
      </c>
      <c r="H51" s="117">
        <v>23.942885821730552</v>
      </c>
      <c r="I51" s="117">
        <v>27.476912630034231</v>
      </c>
    </row>
    <row r="52" spans="2:9" x14ac:dyDescent="0.25">
      <c r="B52" s="115" t="s">
        <v>217</v>
      </c>
      <c r="C52" s="115" t="s">
        <v>986</v>
      </c>
      <c r="D52" s="115" t="s">
        <v>1295</v>
      </c>
      <c r="E52" s="116" t="s">
        <v>1178</v>
      </c>
      <c r="F52" s="117">
        <v>4.02E-2</v>
      </c>
      <c r="G52" s="117">
        <v>3.5360001027584095E-8</v>
      </c>
      <c r="H52" s="117">
        <v>0.16112000000000001</v>
      </c>
      <c r="I52" s="117">
        <v>4.0033167968749998E-2</v>
      </c>
    </row>
    <row r="53" spans="2:9" x14ac:dyDescent="0.25">
      <c r="B53" s="115" t="s">
        <v>217</v>
      </c>
      <c r="C53" s="115" t="s">
        <v>986</v>
      </c>
      <c r="D53" s="115" t="s">
        <v>1293</v>
      </c>
      <c r="E53" s="116" t="s">
        <v>1296</v>
      </c>
      <c r="F53" s="117">
        <v>5.4403370225842997E-2</v>
      </c>
      <c r="G53" s="117">
        <v>3.19993013281561E-2</v>
      </c>
      <c r="H53" s="117">
        <v>5.8408400720278704E-2</v>
      </c>
      <c r="I53" s="117">
        <v>4.6922521995894605E-2</v>
      </c>
    </row>
    <row r="54" spans="2:9" ht="22.5" x14ac:dyDescent="0.25">
      <c r="B54" s="115" t="s">
        <v>217</v>
      </c>
      <c r="C54" s="115" t="s">
        <v>986</v>
      </c>
      <c r="D54" s="115" t="s">
        <v>1297</v>
      </c>
      <c r="E54" s="116" t="s">
        <v>1298</v>
      </c>
      <c r="F54" s="117">
        <v>0</v>
      </c>
      <c r="G54" s="117">
        <v>8.1500000000000002E-5</v>
      </c>
      <c r="H54" s="117">
        <v>5.5520000457763697E-6</v>
      </c>
      <c r="I54" s="117">
        <v>9.2400002479553202E-7</v>
      </c>
    </row>
    <row r="55" spans="2:9" x14ac:dyDescent="0.25">
      <c r="B55" s="115" t="s">
        <v>217</v>
      </c>
      <c r="C55" s="115" t="s">
        <v>986</v>
      </c>
      <c r="D55" s="115" t="s">
        <v>1299</v>
      </c>
      <c r="E55" s="116" t="s">
        <v>1300</v>
      </c>
      <c r="F55" s="117">
        <v>3.99808275553703</v>
      </c>
      <c r="G55" s="117">
        <v>4.4185455537660197</v>
      </c>
      <c r="H55" s="117">
        <v>5.0348058677188208</v>
      </c>
      <c r="I55" s="117">
        <v>5.9720569221235502</v>
      </c>
    </row>
    <row r="56" spans="2:9" ht="22.5" x14ac:dyDescent="0.25">
      <c r="B56" s="115" t="s">
        <v>217</v>
      </c>
      <c r="C56" s="115" t="s">
        <v>986</v>
      </c>
      <c r="D56" s="115" t="s">
        <v>1301</v>
      </c>
      <c r="E56" s="116" t="s">
        <v>1302</v>
      </c>
      <c r="F56" s="117">
        <v>73.911474307898587</v>
      </c>
      <c r="G56" s="117">
        <v>57.141744880218432</v>
      </c>
      <c r="H56" s="117">
        <v>29.618183010745749</v>
      </c>
      <c r="I56" s="117">
        <v>27.477088155098265</v>
      </c>
    </row>
    <row r="57" spans="2:9" ht="22.5" x14ac:dyDescent="0.25">
      <c r="B57" s="115" t="s">
        <v>217</v>
      </c>
      <c r="C57" s="115" t="s">
        <v>986</v>
      </c>
      <c r="D57" s="115" t="s">
        <v>1303</v>
      </c>
      <c r="E57" s="116" t="s">
        <v>1304</v>
      </c>
      <c r="F57" s="117">
        <v>2.5000000000000002E-6</v>
      </c>
      <c r="G57" s="117">
        <v>0</v>
      </c>
      <c r="H57" s="117">
        <v>0</v>
      </c>
      <c r="I57" s="117">
        <v>9.0161596107482898E-3</v>
      </c>
    </row>
    <row r="58" spans="2:9" x14ac:dyDescent="0.25">
      <c r="B58" s="115" t="s">
        <v>217</v>
      </c>
      <c r="C58" s="115" t="s">
        <v>986</v>
      </c>
      <c r="D58" s="115" t="s">
        <v>885</v>
      </c>
      <c r="E58" s="116" t="s">
        <v>1305</v>
      </c>
      <c r="F58" s="117">
        <v>0.10063616020867948</v>
      </c>
      <c r="G58" s="117">
        <v>1.82086355170012E-2</v>
      </c>
      <c r="H58" s="117">
        <v>0.11664727443760653</v>
      </c>
      <c r="I58" s="117">
        <v>9.974947036105021E-2</v>
      </c>
    </row>
    <row r="59" spans="2:9" ht="22.5" x14ac:dyDescent="0.25">
      <c r="B59" s="115" t="s">
        <v>217</v>
      </c>
      <c r="C59" s="115" t="s">
        <v>986</v>
      </c>
      <c r="D59" s="115" t="s">
        <v>1306</v>
      </c>
      <c r="E59" s="116" t="s">
        <v>1307</v>
      </c>
      <c r="F59" s="117">
        <v>1.9219990002393699E-2</v>
      </c>
      <c r="G59" s="117">
        <v>2.12578102087379E-2</v>
      </c>
      <c r="H59" s="117">
        <v>1.5996450306892399E-2</v>
      </c>
      <c r="I59" s="117">
        <v>1.71844100492895E-2</v>
      </c>
    </row>
    <row r="60" spans="2:9" ht="22.5" x14ac:dyDescent="0.25">
      <c r="B60" s="115" t="s">
        <v>217</v>
      </c>
      <c r="C60" s="115" t="s">
        <v>986</v>
      </c>
      <c r="D60" s="115" t="s">
        <v>1308</v>
      </c>
      <c r="E60" s="116" t="s">
        <v>1309</v>
      </c>
      <c r="F60" s="117">
        <v>0</v>
      </c>
      <c r="G60" s="117">
        <v>0</v>
      </c>
      <c r="H60" s="117">
        <v>0</v>
      </c>
      <c r="I60" s="117">
        <v>0</v>
      </c>
    </row>
    <row r="61" spans="2:9" x14ac:dyDescent="0.25">
      <c r="B61" s="115" t="s">
        <v>217</v>
      </c>
      <c r="C61" s="115" t="s">
        <v>986</v>
      </c>
      <c r="D61" s="115" t="s">
        <v>1310</v>
      </c>
      <c r="E61" s="116" t="s">
        <v>1311</v>
      </c>
      <c r="F61" s="117">
        <v>1.4100000381469699E-5</v>
      </c>
      <c r="G61" s="117">
        <v>9.489999771118161E-6</v>
      </c>
      <c r="H61" s="117">
        <v>2.5999999046325703E-6</v>
      </c>
      <c r="I61" s="117">
        <v>2.09999990463257E-6</v>
      </c>
    </row>
    <row r="62" spans="2:9" ht="33.75" x14ac:dyDescent="0.25">
      <c r="B62" s="115" t="s">
        <v>217</v>
      </c>
      <c r="C62" s="115" t="s">
        <v>986</v>
      </c>
      <c r="D62" s="115" t="s">
        <v>1312</v>
      </c>
      <c r="E62" s="116" t="s">
        <v>1313</v>
      </c>
      <c r="F62" s="117">
        <v>2.5030000075697901E-5</v>
      </c>
      <c r="G62" s="117">
        <v>8.8999996185302702E-6</v>
      </c>
      <c r="H62" s="117">
        <v>1.26700000762939E-5</v>
      </c>
      <c r="I62" s="117">
        <v>7.9999999999999996E-6</v>
      </c>
    </row>
    <row r="63" spans="2:9" ht="33.75" x14ac:dyDescent="0.25">
      <c r="B63" s="115" t="s">
        <v>217</v>
      </c>
      <c r="C63" s="115" t="s">
        <v>986</v>
      </c>
      <c r="D63" s="115" t="s">
        <v>1312</v>
      </c>
      <c r="E63" s="116" t="s">
        <v>1314</v>
      </c>
      <c r="F63" s="117">
        <v>2.37400000095367E-5</v>
      </c>
      <c r="G63" s="117">
        <v>8.1300001144409191E-6</v>
      </c>
      <c r="H63" s="117">
        <v>1.42600002288818E-5</v>
      </c>
      <c r="I63" s="117">
        <v>1.1699999809265099E-5</v>
      </c>
    </row>
    <row r="64" spans="2:9" ht="33.75" x14ac:dyDescent="0.25">
      <c r="B64" s="115" t="s">
        <v>217</v>
      </c>
      <c r="C64" s="115" t="s">
        <v>986</v>
      </c>
      <c r="D64" s="115" t="s">
        <v>1312</v>
      </c>
      <c r="E64" s="116" t="s">
        <v>1315</v>
      </c>
      <c r="F64" s="117">
        <v>2.1199999809265101E-5</v>
      </c>
      <c r="G64" s="117">
        <v>2.2879999160766601E-5</v>
      </c>
      <c r="H64" s="117">
        <v>1.5680000305175802E-5</v>
      </c>
      <c r="I64" s="117">
        <v>8.9700002670288109E-6</v>
      </c>
    </row>
    <row r="65" spans="2:9" ht="33.75" x14ac:dyDescent="0.25">
      <c r="B65" s="115" t="s">
        <v>215</v>
      </c>
      <c r="C65" s="115" t="s">
        <v>986</v>
      </c>
      <c r="D65" s="115" t="s">
        <v>1316</v>
      </c>
      <c r="E65" s="116" t="s">
        <v>1317</v>
      </c>
      <c r="F65" s="117">
        <v>9.2374869999999984E-2</v>
      </c>
      <c r="G65" s="117">
        <v>8.2802310737133053E-2</v>
      </c>
      <c r="H65" s="117">
        <v>0.1101233499362945</v>
      </c>
      <c r="I65" s="117">
        <v>7.7536659395351412E-2</v>
      </c>
    </row>
    <row r="66" spans="2:9" ht="45" x14ac:dyDescent="0.25">
      <c r="B66" s="115" t="s">
        <v>215</v>
      </c>
      <c r="C66" s="115" t="s">
        <v>986</v>
      </c>
      <c r="D66" s="115" t="s">
        <v>1318</v>
      </c>
      <c r="E66" s="116" t="s">
        <v>1319</v>
      </c>
      <c r="F66" s="117">
        <v>5.78097539</v>
      </c>
      <c r="G66" s="117">
        <v>6.3324387683458347</v>
      </c>
      <c r="H66" s="117">
        <v>7.8150309501292003</v>
      </c>
      <c r="I66" s="117">
        <v>5.5490087034577993</v>
      </c>
    </row>
    <row r="67" spans="2:9" ht="22.5" x14ac:dyDescent="0.25">
      <c r="B67" s="115" t="s">
        <v>215</v>
      </c>
      <c r="C67" s="115" t="s">
        <v>986</v>
      </c>
      <c r="D67" s="115" t="s">
        <v>1320</v>
      </c>
      <c r="E67" s="116" t="s">
        <v>1321</v>
      </c>
      <c r="F67" s="117">
        <v>0.11501533999999999</v>
      </c>
      <c r="G67" s="117">
        <v>0.11232428013229362</v>
      </c>
      <c r="H67" s="117">
        <v>0.14881838983497619</v>
      </c>
      <c r="I67" s="117">
        <v>0.16201270951957705</v>
      </c>
    </row>
    <row r="68" spans="2:9" ht="22.5" x14ac:dyDescent="0.25">
      <c r="B68" s="115" t="s">
        <v>215</v>
      </c>
      <c r="C68" s="115" t="s">
        <v>986</v>
      </c>
      <c r="D68" s="115" t="s">
        <v>1322</v>
      </c>
      <c r="E68" s="116" t="s">
        <v>1323</v>
      </c>
      <c r="F68" s="117">
        <v>5.8297600000000005E-2</v>
      </c>
      <c r="G68" s="117">
        <v>5.5361090147495212E-2</v>
      </c>
      <c r="H68" s="117">
        <v>5.6137879943504401E-2</v>
      </c>
      <c r="I68" s="117">
        <v>5.7628889897270164E-2</v>
      </c>
    </row>
    <row r="69" spans="2:9" ht="33.75" x14ac:dyDescent="0.25">
      <c r="B69" s="115" t="s">
        <v>215</v>
      </c>
      <c r="C69" s="115" t="s">
        <v>986</v>
      </c>
      <c r="D69" s="115" t="s">
        <v>1324</v>
      </c>
      <c r="E69" s="116" t="s">
        <v>1325</v>
      </c>
      <c r="F69" s="117">
        <v>6.3833599999999994E-3</v>
      </c>
      <c r="G69" s="117">
        <v>5.2559499931335461E-3</v>
      </c>
      <c r="H69" s="117">
        <v>7.6105400299835198E-3</v>
      </c>
      <c r="I69" s="117">
        <v>7.1259200480270415E-3</v>
      </c>
    </row>
    <row r="70" spans="2:9" x14ac:dyDescent="0.25">
      <c r="B70" s="115" t="s">
        <v>215</v>
      </c>
      <c r="C70" s="115" t="s">
        <v>986</v>
      </c>
      <c r="D70" s="115" t="s">
        <v>1326</v>
      </c>
      <c r="E70" s="116" t="s">
        <v>1327</v>
      </c>
      <c r="F70" s="117">
        <v>1.494532E-2</v>
      </c>
      <c r="G70" s="117">
        <v>1.7943209908485382E-2</v>
      </c>
      <c r="H70" s="117">
        <v>2.3153930056037858E-2</v>
      </c>
      <c r="I70" s="117">
        <v>2.3161089956817635E-2</v>
      </c>
    </row>
    <row r="71" spans="2:9" ht="22.5" x14ac:dyDescent="0.25">
      <c r="B71" s="115" t="s">
        <v>215</v>
      </c>
      <c r="C71" s="115" t="s">
        <v>986</v>
      </c>
      <c r="D71" s="115" t="s">
        <v>1328</v>
      </c>
      <c r="E71" s="116" t="s">
        <v>1329</v>
      </c>
      <c r="F71" s="117">
        <v>3.0914199999999997E-3</v>
      </c>
      <c r="G71" s="117">
        <v>5.2700199909210153E-3</v>
      </c>
      <c r="H71" s="117">
        <v>5.8189599999999998E-3</v>
      </c>
      <c r="I71" s="117">
        <v>6.9741000639915417E-3</v>
      </c>
    </row>
    <row r="72" spans="2:9" ht="33.75" x14ac:dyDescent="0.25">
      <c r="B72" s="115" t="s">
        <v>535</v>
      </c>
      <c r="C72" s="115" t="s">
        <v>986</v>
      </c>
      <c r="D72" s="115" t="s">
        <v>1177</v>
      </c>
      <c r="E72" s="116" t="s">
        <v>1330</v>
      </c>
      <c r="F72" s="117">
        <v>0.32500000000000001</v>
      </c>
      <c r="G72" s="117">
        <v>0</v>
      </c>
      <c r="H72" s="117">
        <v>1.5105</v>
      </c>
      <c r="I72" s="117">
        <v>0</v>
      </c>
    </row>
    <row r="73" spans="2:9" ht="22.5" x14ac:dyDescent="0.25">
      <c r="B73" s="115" t="s">
        <v>535</v>
      </c>
      <c r="C73" s="115" t="s">
        <v>986</v>
      </c>
      <c r="D73" s="115" t="s">
        <v>1291</v>
      </c>
      <c r="E73" s="116" t="s">
        <v>1292</v>
      </c>
      <c r="F73" s="117">
        <v>6.5310259765625003E-2</v>
      </c>
      <c r="G73" s="117">
        <v>8.8375600000000012E-2</v>
      </c>
      <c r="H73" s="117">
        <v>0.20460851999999999</v>
      </c>
      <c r="I73" s="117">
        <v>0.40653778000000002</v>
      </c>
    </row>
    <row r="74" spans="2:9" ht="33.75" x14ac:dyDescent="0.25">
      <c r="B74" s="115" t="s">
        <v>535</v>
      </c>
      <c r="C74" s="115" t="s">
        <v>986</v>
      </c>
      <c r="D74" s="115" t="s">
        <v>1331</v>
      </c>
      <c r="E74" s="116" t="s">
        <v>1332</v>
      </c>
      <c r="F74" s="117">
        <v>12.028995484375001</v>
      </c>
      <c r="G74" s="117">
        <v>46.893767750000002</v>
      </c>
      <c r="H74" s="117">
        <v>20.06794507</v>
      </c>
      <c r="I74" s="117">
        <v>53.973395650000001</v>
      </c>
    </row>
    <row r="75" spans="2:9" x14ac:dyDescent="0.25">
      <c r="B75" s="115" t="s">
        <v>535</v>
      </c>
      <c r="C75" s="115" t="s">
        <v>986</v>
      </c>
      <c r="D75" s="115" t="s">
        <v>1331</v>
      </c>
      <c r="E75" s="116" t="s">
        <v>1333</v>
      </c>
      <c r="F75" s="117">
        <v>0</v>
      </c>
      <c r="G75" s="117">
        <v>0.39650400000000002</v>
      </c>
      <c r="H75" s="117">
        <v>0.80773075999999999</v>
      </c>
      <c r="I75" s="117">
        <v>0.26919246999999996</v>
      </c>
    </row>
    <row r="76" spans="2:9" ht="22.5" x14ac:dyDescent="0.25">
      <c r="B76" s="115" t="s">
        <v>535</v>
      </c>
      <c r="C76" s="115" t="s">
        <v>986</v>
      </c>
      <c r="D76" s="115" t="s">
        <v>1308</v>
      </c>
      <c r="E76" s="116" t="s">
        <v>1334</v>
      </c>
      <c r="F76" s="117">
        <v>0</v>
      </c>
      <c r="G76" s="117">
        <v>0</v>
      </c>
      <c r="H76" s="117">
        <v>0</v>
      </c>
      <c r="I76" s="117">
        <v>0</v>
      </c>
    </row>
    <row r="77" spans="2:9" x14ac:dyDescent="0.25">
      <c r="B77" s="115" t="s">
        <v>535</v>
      </c>
      <c r="C77" s="115" t="s">
        <v>986</v>
      </c>
      <c r="D77" s="115" t="s">
        <v>1331</v>
      </c>
      <c r="E77" s="116" t="s">
        <v>1335</v>
      </c>
      <c r="F77" s="117">
        <v>0.33108778124999999</v>
      </c>
      <c r="G77" s="117">
        <v>0</v>
      </c>
      <c r="H77" s="117">
        <v>0</v>
      </c>
      <c r="I77" s="117">
        <v>0</v>
      </c>
    </row>
    <row r="78" spans="2:9" ht="22.5" x14ac:dyDescent="0.25">
      <c r="B78" s="115" t="s">
        <v>580</v>
      </c>
      <c r="C78" s="115" t="s">
        <v>986</v>
      </c>
      <c r="D78" s="115" t="s">
        <v>1336</v>
      </c>
      <c r="E78" s="116" t="s">
        <v>1337</v>
      </c>
      <c r="F78" s="117">
        <v>5.2358152703850003</v>
      </c>
      <c r="G78" s="117">
        <v>5.1610510942259999</v>
      </c>
      <c r="H78" s="117">
        <v>5.250483487266</v>
      </c>
      <c r="I78" s="117">
        <v>5.2353815657640004</v>
      </c>
    </row>
    <row r="79" spans="2:9" ht="22.5" x14ac:dyDescent="0.25">
      <c r="B79" s="115" t="s">
        <v>580</v>
      </c>
      <c r="C79" s="115" t="s">
        <v>986</v>
      </c>
      <c r="D79" s="115" t="s">
        <v>1338</v>
      </c>
      <c r="E79" s="116" t="s">
        <v>1339</v>
      </c>
      <c r="F79" s="117">
        <v>0.42100068427199999</v>
      </c>
      <c r="G79" s="117">
        <v>0.43569905348799998</v>
      </c>
      <c r="H79" s="117">
        <v>0.45194604942299998</v>
      </c>
      <c r="I79" s="117">
        <v>0.45194604942299998</v>
      </c>
    </row>
    <row r="80" spans="2:9" ht="33.75" x14ac:dyDescent="0.25">
      <c r="B80" s="115" t="s">
        <v>580</v>
      </c>
      <c r="C80" s="115" t="s">
        <v>986</v>
      </c>
      <c r="D80" s="115" t="s">
        <v>1340</v>
      </c>
      <c r="E80" s="116" t="s">
        <v>1341</v>
      </c>
      <c r="F80" s="117">
        <v>9.2809096292929993</v>
      </c>
      <c r="G80" s="117">
        <v>9.2583485820509992</v>
      </c>
      <c r="H80" s="117">
        <v>9.4319977245420006</v>
      </c>
      <c r="I80" s="117">
        <v>9.4184958666740002</v>
      </c>
    </row>
    <row r="81" spans="2:9" ht="33.75" x14ac:dyDescent="0.25">
      <c r="B81" s="115" t="s">
        <v>580</v>
      </c>
      <c r="C81" s="115" t="s">
        <v>986</v>
      </c>
      <c r="D81" s="115" t="s">
        <v>1342</v>
      </c>
      <c r="E81" s="116" t="s">
        <v>1343</v>
      </c>
      <c r="F81" s="117">
        <v>130.38792451502499</v>
      </c>
      <c r="G81" s="117">
        <v>132.22664059539099</v>
      </c>
      <c r="H81" s="117">
        <v>138.20720273768899</v>
      </c>
      <c r="I81" s="117">
        <v>138.251482791028</v>
      </c>
    </row>
    <row r="82" spans="2:9" x14ac:dyDescent="0.25">
      <c r="B82" s="115" t="s">
        <v>580</v>
      </c>
      <c r="C82" s="115" t="s">
        <v>986</v>
      </c>
      <c r="D82" s="115" t="s">
        <v>1344</v>
      </c>
      <c r="E82" s="116" t="s">
        <v>1345</v>
      </c>
      <c r="F82" s="117">
        <v>0</v>
      </c>
      <c r="G82" s="117">
        <v>2.9119999999999999E-8</v>
      </c>
      <c r="H82" s="117">
        <v>9.3949119999999999E-5</v>
      </c>
      <c r="I82" s="117">
        <v>9.0906912000000004E-4</v>
      </c>
    </row>
    <row r="83" spans="2:9" x14ac:dyDescent="0.25">
      <c r="B83" s="327" t="s">
        <v>112</v>
      </c>
      <c r="C83" s="328"/>
      <c r="D83" s="328"/>
      <c r="E83" s="328"/>
      <c r="F83" s="123">
        <f>SUM(F6:F82)</f>
        <v>4513.6508516174063</v>
      </c>
      <c r="G83" s="123">
        <f t="shared" ref="G83:I83" si="0">SUM(G6:G82)</f>
        <v>5140.8424364894418</v>
      </c>
      <c r="H83" s="123">
        <f t="shared" si="0"/>
        <v>5334.1439544569866</v>
      </c>
      <c r="I83" s="123">
        <f t="shared" si="0"/>
        <v>5658.1808920665626</v>
      </c>
    </row>
    <row r="84" spans="2:9" ht="44.25" customHeight="1" x14ac:dyDescent="0.25">
      <c r="B84" s="282" t="s">
        <v>198</v>
      </c>
      <c r="C84" s="282"/>
      <c r="D84" s="282"/>
      <c r="E84" s="282"/>
      <c r="F84" s="282"/>
      <c r="G84" s="282"/>
      <c r="H84" s="282"/>
      <c r="I84" s="282"/>
    </row>
    <row r="85" spans="2:9" x14ac:dyDescent="0.25">
      <c r="F85" s="97"/>
      <c r="G85" s="97"/>
      <c r="H85" s="97"/>
      <c r="I85" s="97"/>
    </row>
  </sheetData>
  <autoFilter ref="B5:J83"/>
  <mergeCells count="8">
    <mergeCell ref="B84:I84"/>
    <mergeCell ref="B83:E83"/>
    <mergeCell ref="B2:I2"/>
    <mergeCell ref="B4:B5"/>
    <mergeCell ref="C4:C5"/>
    <mergeCell ref="D4:D5"/>
    <mergeCell ref="E4:E5"/>
    <mergeCell ref="F4:I4"/>
  </mergeCells>
  <printOptions horizontalCentered="1"/>
  <pageMargins left="0.39370078740157483" right="0.39370078740157483" top="0.74803149606299213" bottom="0.74803149606299213" header="0.31496062992125984" footer="0.31496062992125984"/>
  <pageSetup paperSize="9" scale="68" fitToHeight="0" orientation="portrait" r:id="rId1"/>
  <headerFooter>
    <oddFooter>&amp;CPág. &amp;P/&amp;N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E169"/>
  <sheetViews>
    <sheetView showGridLines="0" topLeftCell="A147" zoomScaleNormal="100" workbookViewId="0">
      <selection activeCell="E166" sqref="E166"/>
    </sheetView>
  </sheetViews>
  <sheetFormatPr defaultRowHeight="15" x14ac:dyDescent="0.25"/>
  <cols>
    <col min="3" max="3" width="18.85546875" customWidth="1"/>
    <col min="4" max="4" width="17.140625" customWidth="1"/>
    <col min="5" max="5" width="76" customWidth="1"/>
  </cols>
  <sheetData>
    <row r="1" spans="2:5" ht="14.45" customHeight="1" x14ac:dyDescent="0.25"/>
    <row r="2" spans="2:5" x14ac:dyDescent="0.25">
      <c r="B2" s="326" t="str">
        <f>Índice!A40</f>
        <v>Anexo VI. Desagravamentos estruturais por imposto e tipo sem quantificação</v>
      </c>
      <c r="C2" s="326"/>
      <c r="D2" s="326"/>
      <c r="E2" s="326"/>
    </row>
    <row r="4" spans="2:5" ht="24" customHeight="1" x14ac:dyDescent="0.25">
      <c r="B4" s="329" t="s">
        <v>1</v>
      </c>
      <c r="C4" s="331" t="s">
        <v>51</v>
      </c>
      <c r="D4" s="331" t="s">
        <v>109</v>
      </c>
      <c r="E4" s="340" t="s">
        <v>110</v>
      </c>
    </row>
    <row r="5" spans="2:5" x14ac:dyDescent="0.25">
      <c r="B5" s="330"/>
      <c r="C5" s="332"/>
      <c r="D5" s="332"/>
      <c r="E5" s="341"/>
    </row>
    <row r="6" spans="2:5" ht="22.5" x14ac:dyDescent="0.25">
      <c r="B6" s="115" t="s">
        <v>210</v>
      </c>
      <c r="C6" s="115" t="s">
        <v>986</v>
      </c>
      <c r="D6" s="115" t="s">
        <v>1346</v>
      </c>
      <c r="E6" s="116" t="s">
        <v>1347</v>
      </c>
    </row>
    <row r="7" spans="2:5" ht="22.5" x14ac:dyDescent="0.25">
      <c r="B7" s="115" t="s">
        <v>210</v>
      </c>
      <c r="C7" s="115" t="s">
        <v>986</v>
      </c>
      <c r="D7" s="115" t="s">
        <v>1348</v>
      </c>
      <c r="E7" s="116" t="s">
        <v>1349</v>
      </c>
    </row>
    <row r="8" spans="2:5" ht="22.5" x14ac:dyDescent="0.25">
      <c r="B8" s="115" t="s">
        <v>210</v>
      </c>
      <c r="C8" s="115" t="s">
        <v>986</v>
      </c>
      <c r="D8" s="115" t="s">
        <v>1350</v>
      </c>
      <c r="E8" s="116" t="s">
        <v>1349</v>
      </c>
    </row>
    <row r="9" spans="2:5" ht="22.5" x14ac:dyDescent="0.25">
      <c r="B9" s="115" t="s">
        <v>210</v>
      </c>
      <c r="C9" s="115" t="s">
        <v>986</v>
      </c>
      <c r="D9" s="115" t="s">
        <v>1351</v>
      </c>
      <c r="E9" s="116" t="s">
        <v>1352</v>
      </c>
    </row>
    <row r="10" spans="2:5" ht="22.5" x14ac:dyDescent="0.25">
      <c r="B10" s="115" t="s">
        <v>210</v>
      </c>
      <c r="C10" s="115" t="s">
        <v>986</v>
      </c>
      <c r="D10" s="115" t="s">
        <v>1353</v>
      </c>
      <c r="E10" s="116" t="s">
        <v>1354</v>
      </c>
    </row>
    <row r="11" spans="2:5" ht="22.5" x14ac:dyDescent="0.25">
      <c r="B11" s="115" t="s">
        <v>210</v>
      </c>
      <c r="C11" s="115" t="s">
        <v>986</v>
      </c>
      <c r="D11" s="115" t="s">
        <v>1355</v>
      </c>
      <c r="E11" s="116" t="s">
        <v>1356</v>
      </c>
    </row>
    <row r="12" spans="2:5" ht="22.5" x14ac:dyDescent="0.25">
      <c r="B12" s="115" t="s">
        <v>210</v>
      </c>
      <c r="C12" s="115" t="s">
        <v>986</v>
      </c>
      <c r="D12" s="115" t="s">
        <v>1357</v>
      </c>
      <c r="E12" s="116" t="s">
        <v>1358</v>
      </c>
    </row>
    <row r="13" spans="2:5" ht="33.75" x14ac:dyDescent="0.25">
      <c r="B13" s="115" t="s">
        <v>210</v>
      </c>
      <c r="C13" s="115" t="s">
        <v>986</v>
      </c>
      <c r="D13" s="115" t="s">
        <v>1359</v>
      </c>
      <c r="E13" s="116" t="s">
        <v>1360</v>
      </c>
    </row>
    <row r="14" spans="2:5" ht="33.75" x14ac:dyDescent="0.25">
      <c r="B14" s="115" t="s">
        <v>210</v>
      </c>
      <c r="C14" s="115" t="s">
        <v>986</v>
      </c>
      <c r="D14" s="115" t="s">
        <v>1361</v>
      </c>
      <c r="E14" s="116" t="s">
        <v>1362</v>
      </c>
    </row>
    <row r="15" spans="2:5" ht="56.25" x14ac:dyDescent="0.25">
      <c r="B15" s="115" t="s">
        <v>210</v>
      </c>
      <c r="C15" s="115" t="s">
        <v>986</v>
      </c>
      <c r="D15" s="115" t="s">
        <v>1363</v>
      </c>
      <c r="E15" s="116" t="s">
        <v>1364</v>
      </c>
    </row>
    <row r="16" spans="2:5" ht="22.5" x14ac:dyDescent="0.25">
      <c r="B16" s="115" t="s">
        <v>210</v>
      </c>
      <c r="C16" s="115" t="s">
        <v>986</v>
      </c>
      <c r="D16" s="115" t="s">
        <v>1365</v>
      </c>
      <c r="E16" s="116" t="s">
        <v>1366</v>
      </c>
    </row>
    <row r="17" spans="2:5" ht="22.5" x14ac:dyDescent="0.25">
      <c r="B17" s="115" t="s">
        <v>210</v>
      </c>
      <c r="C17" s="115" t="s">
        <v>53</v>
      </c>
      <c r="D17" s="115" t="s">
        <v>1367</v>
      </c>
      <c r="E17" s="116" t="s">
        <v>1368</v>
      </c>
    </row>
    <row r="18" spans="2:5" ht="22.5" x14ac:dyDescent="0.25">
      <c r="B18" s="115" t="s">
        <v>210</v>
      </c>
      <c r="C18" s="115" t="s">
        <v>53</v>
      </c>
      <c r="D18" s="115" t="s">
        <v>1369</v>
      </c>
      <c r="E18" s="116" t="s">
        <v>1370</v>
      </c>
    </row>
    <row r="19" spans="2:5" ht="22.5" x14ac:dyDescent="0.25">
      <c r="B19" s="115" t="s">
        <v>210</v>
      </c>
      <c r="C19" s="115" t="s">
        <v>53</v>
      </c>
      <c r="D19" s="115" t="s">
        <v>1371</v>
      </c>
      <c r="E19" s="116" t="s">
        <v>1372</v>
      </c>
    </row>
    <row r="20" spans="2:5" ht="22.5" x14ac:dyDescent="0.25">
      <c r="B20" s="115" t="s">
        <v>210</v>
      </c>
      <c r="C20" s="115" t="s">
        <v>53</v>
      </c>
      <c r="D20" s="115" t="s">
        <v>1373</v>
      </c>
      <c r="E20" s="116" t="s">
        <v>1374</v>
      </c>
    </row>
    <row r="21" spans="2:5" ht="22.5" x14ac:dyDescent="0.25">
      <c r="B21" s="115" t="s">
        <v>210</v>
      </c>
      <c r="C21" s="115" t="s">
        <v>53</v>
      </c>
      <c r="D21" s="115" t="s">
        <v>1375</v>
      </c>
      <c r="E21" s="116" t="s">
        <v>1376</v>
      </c>
    </row>
    <row r="22" spans="2:5" ht="22.5" x14ac:dyDescent="0.25">
      <c r="B22" s="115" t="s">
        <v>210</v>
      </c>
      <c r="C22" s="115" t="s">
        <v>53</v>
      </c>
      <c r="D22" s="115" t="s">
        <v>1377</v>
      </c>
      <c r="E22" s="116" t="s">
        <v>1378</v>
      </c>
    </row>
    <row r="23" spans="2:5" ht="22.5" x14ac:dyDescent="0.25">
      <c r="B23" s="115" t="s">
        <v>210</v>
      </c>
      <c r="C23" s="115" t="s">
        <v>53</v>
      </c>
      <c r="D23" s="115" t="s">
        <v>1379</v>
      </c>
      <c r="E23" s="116" t="s">
        <v>1380</v>
      </c>
    </row>
    <row r="24" spans="2:5" ht="22.5" x14ac:dyDescent="0.25">
      <c r="B24" s="115" t="s">
        <v>210</v>
      </c>
      <c r="C24" s="115" t="s">
        <v>53</v>
      </c>
      <c r="D24" s="115" t="s">
        <v>1381</v>
      </c>
      <c r="E24" s="116" t="s">
        <v>1382</v>
      </c>
    </row>
    <row r="25" spans="2:5" ht="22.5" x14ac:dyDescent="0.25">
      <c r="B25" s="115" t="s">
        <v>210</v>
      </c>
      <c r="C25" s="115" t="s">
        <v>53</v>
      </c>
      <c r="D25" s="115" t="s">
        <v>1383</v>
      </c>
      <c r="E25" s="116" t="s">
        <v>1384</v>
      </c>
    </row>
    <row r="26" spans="2:5" ht="22.5" x14ac:dyDescent="0.25">
      <c r="B26" s="115" t="s">
        <v>210</v>
      </c>
      <c r="C26" s="115" t="s">
        <v>53</v>
      </c>
      <c r="D26" s="115" t="s">
        <v>1385</v>
      </c>
      <c r="E26" s="116" t="s">
        <v>1386</v>
      </c>
    </row>
    <row r="27" spans="2:5" ht="22.5" x14ac:dyDescent="0.25">
      <c r="B27" s="115" t="s">
        <v>210</v>
      </c>
      <c r="C27" s="115" t="s">
        <v>53</v>
      </c>
      <c r="D27" s="115" t="s">
        <v>1387</v>
      </c>
      <c r="E27" s="116" t="s">
        <v>1388</v>
      </c>
    </row>
    <row r="28" spans="2:5" ht="22.5" x14ac:dyDescent="0.25">
      <c r="B28" s="115" t="s">
        <v>210</v>
      </c>
      <c r="C28" s="115" t="s">
        <v>53</v>
      </c>
      <c r="D28" s="115" t="s">
        <v>1389</v>
      </c>
      <c r="E28" s="116" t="s">
        <v>1390</v>
      </c>
    </row>
    <row r="29" spans="2:5" ht="22.5" x14ac:dyDescent="0.25">
      <c r="B29" s="115" t="s">
        <v>210</v>
      </c>
      <c r="C29" s="115" t="s">
        <v>53</v>
      </c>
      <c r="D29" s="115" t="s">
        <v>1391</v>
      </c>
      <c r="E29" s="116" t="s">
        <v>1392</v>
      </c>
    </row>
    <row r="30" spans="2:5" ht="22.5" x14ac:dyDescent="0.25">
      <c r="B30" s="115" t="s">
        <v>210</v>
      </c>
      <c r="C30" s="115" t="s">
        <v>53</v>
      </c>
      <c r="D30" s="115" t="s">
        <v>1393</v>
      </c>
      <c r="E30" s="116" t="s">
        <v>1394</v>
      </c>
    </row>
    <row r="31" spans="2:5" ht="22.5" x14ac:dyDescent="0.25">
      <c r="B31" s="115" t="s">
        <v>210</v>
      </c>
      <c r="C31" s="115" t="s">
        <v>53</v>
      </c>
      <c r="D31" s="115" t="s">
        <v>1395</v>
      </c>
      <c r="E31" s="116" t="s">
        <v>1396</v>
      </c>
    </row>
    <row r="32" spans="2:5" ht="22.5" x14ac:dyDescent="0.25">
      <c r="B32" s="115" t="s">
        <v>210</v>
      </c>
      <c r="C32" s="115" t="s">
        <v>53</v>
      </c>
      <c r="D32" s="115" t="s">
        <v>1397</v>
      </c>
      <c r="E32" s="116" t="s">
        <v>1398</v>
      </c>
    </row>
    <row r="33" spans="2:5" ht="22.5" x14ac:dyDescent="0.25">
      <c r="B33" s="115" t="s">
        <v>210</v>
      </c>
      <c r="C33" s="115" t="s">
        <v>53</v>
      </c>
      <c r="D33" s="115" t="s">
        <v>1399</v>
      </c>
      <c r="E33" s="116" t="s">
        <v>1400</v>
      </c>
    </row>
    <row r="34" spans="2:5" ht="22.5" x14ac:dyDescent="0.25">
      <c r="B34" s="115" t="s">
        <v>210</v>
      </c>
      <c r="C34" s="115" t="s">
        <v>53</v>
      </c>
      <c r="D34" s="115" t="s">
        <v>1401</v>
      </c>
      <c r="E34" s="116" t="s">
        <v>1402</v>
      </c>
    </row>
    <row r="35" spans="2:5" ht="22.5" x14ac:dyDescent="0.25">
      <c r="B35" s="115" t="s">
        <v>210</v>
      </c>
      <c r="C35" s="115" t="s">
        <v>53</v>
      </c>
      <c r="D35" s="115" t="s">
        <v>1403</v>
      </c>
      <c r="E35" s="116" t="s">
        <v>1404</v>
      </c>
    </row>
    <row r="36" spans="2:5" ht="22.5" x14ac:dyDescent="0.25">
      <c r="B36" s="115" t="s">
        <v>210</v>
      </c>
      <c r="C36" s="115" t="s">
        <v>53</v>
      </c>
      <c r="D36" s="115" t="s">
        <v>1405</v>
      </c>
      <c r="E36" s="116" t="s">
        <v>1406</v>
      </c>
    </row>
    <row r="37" spans="2:5" ht="22.5" x14ac:dyDescent="0.25">
      <c r="B37" s="115" t="s">
        <v>210</v>
      </c>
      <c r="C37" s="115" t="s">
        <v>53</v>
      </c>
      <c r="D37" s="115" t="s">
        <v>1407</v>
      </c>
      <c r="E37" s="116" t="s">
        <v>1408</v>
      </c>
    </row>
    <row r="38" spans="2:5" ht="22.5" x14ac:dyDescent="0.25">
      <c r="B38" s="115" t="s">
        <v>210</v>
      </c>
      <c r="C38" s="115" t="s">
        <v>53</v>
      </c>
      <c r="D38" s="115" t="s">
        <v>1234</v>
      </c>
      <c r="E38" s="116" t="s">
        <v>1235</v>
      </c>
    </row>
    <row r="39" spans="2:5" ht="45" x14ac:dyDescent="0.25">
      <c r="B39" s="115" t="s">
        <v>210</v>
      </c>
      <c r="C39" s="115" t="s">
        <v>53</v>
      </c>
      <c r="D39" s="115" t="s">
        <v>1409</v>
      </c>
      <c r="E39" s="116" t="s">
        <v>1410</v>
      </c>
    </row>
    <row r="40" spans="2:5" ht="33.75" x14ac:dyDescent="0.25">
      <c r="B40" s="115" t="s">
        <v>210</v>
      </c>
      <c r="C40" s="115" t="s">
        <v>53</v>
      </c>
      <c r="D40" s="115" t="s">
        <v>1411</v>
      </c>
      <c r="E40" s="116" t="s">
        <v>1412</v>
      </c>
    </row>
    <row r="41" spans="2:5" ht="33.75" x14ac:dyDescent="0.25">
      <c r="B41" s="115" t="s">
        <v>210</v>
      </c>
      <c r="C41" s="115" t="s">
        <v>53</v>
      </c>
      <c r="D41" s="115" t="s">
        <v>1413</v>
      </c>
      <c r="E41" s="116" t="s">
        <v>1414</v>
      </c>
    </row>
    <row r="42" spans="2:5" ht="22.5" x14ac:dyDescent="0.25">
      <c r="B42" s="115" t="s">
        <v>210</v>
      </c>
      <c r="C42" s="115" t="s">
        <v>53</v>
      </c>
      <c r="D42" s="115" t="s">
        <v>1415</v>
      </c>
      <c r="E42" s="116" t="s">
        <v>1416</v>
      </c>
    </row>
    <row r="43" spans="2:5" ht="33.75" x14ac:dyDescent="0.25">
      <c r="B43" s="115" t="s">
        <v>210</v>
      </c>
      <c r="C43" s="115" t="s">
        <v>53</v>
      </c>
      <c r="D43" s="115" t="s">
        <v>1417</v>
      </c>
      <c r="E43" s="116" t="s">
        <v>1418</v>
      </c>
    </row>
    <row r="44" spans="2:5" ht="33.75" x14ac:dyDescent="0.25">
      <c r="B44" s="115" t="s">
        <v>210</v>
      </c>
      <c r="C44" s="115" t="s">
        <v>53</v>
      </c>
      <c r="D44" s="115" t="s">
        <v>1419</v>
      </c>
      <c r="E44" s="116" t="s">
        <v>1420</v>
      </c>
    </row>
    <row r="45" spans="2:5" ht="22.5" x14ac:dyDescent="0.25">
      <c r="B45" s="115" t="s">
        <v>210</v>
      </c>
      <c r="C45" s="115" t="s">
        <v>1094</v>
      </c>
      <c r="D45" s="115" t="s">
        <v>1421</v>
      </c>
      <c r="E45" s="116" t="s">
        <v>1422</v>
      </c>
    </row>
    <row r="46" spans="2:5" x14ac:dyDescent="0.25">
      <c r="B46" s="115" t="s">
        <v>210</v>
      </c>
      <c r="C46" s="115" t="s">
        <v>1094</v>
      </c>
      <c r="D46" s="115" t="s">
        <v>1423</v>
      </c>
      <c r="E46" s="116" t="s">
        <v>1424</v>
      </c>
    </row>
    <row r="47" spans="2:5" x14ac:dyDescent="0.25">
      <c r="B47" s="115" t="s">
        <v>210</v>
      </c>
      <c r="C47" s="115" t="s">
        <v>1094</v>
      </c>
      <c r="D47" s="115" t="s">
        <v>1425</v>
      </c>
      <c r="E47" s="116" t="s">
        <v>1426</v>
      </c>
    </row>
    <row r="48" spans="2:5" x14ac:dyDescent="0.25">
      <c r="B48" s="115" t="s">
        <v>210</v>
      </c>
      <c r="C48" s="115" t="s">
        <v>1094</v>
      </c>
      <c r="D48" s="115" t="s">
        <v>1427</v>
      </c>
      <c r="E48" s="116" t="s">
        <v>1428</v>
      </c>
    </row>
    <row r="49" spans="2:5" ht="22.5" x14ac:dyDescent="0.25">
      <c r="B49" s="115" t="s">
        <v>210</v>
      </c>
      <c r="C49" s="115" t="s">
        <v>1057</v>
      </c>
      <c r="D49" s="115" t="s">
        <v>1429</v>
      </c>
      <c r="E49" s="116" t="s">
        <v>1430</v>
      </c>
    </row>
    <row r="50" spans="2:5" ht="22.5" x14ac:dyDescent="0.25">
      <c r="B50" s="115" t="s">
        <v>210</v>
      </c>
      <c r="C50" s="115" t="s">
        <v>1057</v>
      </c>
      <c r="D50" s="115" t="s">
        <v>1431</v>
      </c>
      <c r="E50" s="116" t="s">
        <v>1432</v>
      </c>
    </row>
    <row r="51" spans="2:5" ht="22.5" x14ac:dyDescent="0.25">
      <c r="B51" s="115" t="s">
        <v>210</v>
      </c>
      <c r="C51" s="115" t="s">
        <v>1057</v>
      </c>
      <c r="D51" s="115" t="s">
        <v>1433</v>
      </c>
      <c r="E51" s="116" t="s">
        <v>1434</v>
      </c>
    </row>
    <row r="52" spans="2:5" ht="22.5" x14ac:dyDescent="0.25">
      <c r="B52" s="115" t="s">
        <v>210</v>
      </c>
      <c r="C52" s="115" t="s">
        <v>1057</v>
      </c>
      <c r="D52" s="115" t="s">
        <v>1435</v>
      </c>
      <c r="E52" s="116" t="s">
        <v>1436</v>
      </c>
    </row>
    <row r="53" spans="2:5" ht="33.75" x14ac:dyDescent="0.25">
      <c r="B53" s="115" t="s">
        <v>210</v>
      </c>
      <c r="C53" s="115" t="s">
        <v>1057</v>
      </c>
      <c r="D53" s="115" t="s">
        <v>1437</v>
      </c>
      <c r="E53" s="116" t="s">
        <v>1438</v>
      </c>
    </row>
    <row r="54" spans="2:5" ht="33.75" x14ac:dyDescent="0.25">
      <c r="B54" s="115" t="s">
        <v>210</v>
      </c>
      <c r="C54" s="115" t="s">
        <v>1057</v>
      </c>
      <c r="D54" s="115" t="s">
        <v>1439</v>
      </c>
      <c r="E54" s="116" t="s">
        <v>1440</v>
      </c>
    </row>
    <row r="55" spans="2:5" ht="22.5" x14ac:dyDescent="0.25">
      <c r="B55" s="115" t="s">
        <v>210</v>
      </c>
      <c r="C55" s="115" t="s">
        <v>1057</v>
      </c>
      <c r="D55" s="115" t="s">
        <v>1441</v>
      </c>
      <c r="E55" s="116" t="s">
        <v>1442</v>
      </c>
    </row>
    <row r="56" spans="2:5" ht="22.5" x14ac:dyDescent="0.25">
      <c r="B56" s="115" t="s">
        <v>210</v>
      </c>
      <c r="C56" s="115" t="s">
        <v>1057</v>
      </c>
      <c r="D56" s="115" t="s">
        <v>1443</v>
      </c>
      <c r="E56" s="116" t="s">
        <v>1444</v>
      </c>
    </row>
    <row r="57" spans="2:5" ht="22.5" x14ac:dyDescent="0.25">
      <c r="B57" s="115" t="s">
        <v>210</v>
      </c>
      <c r="C57" s="115" t="s">
        <v>1057</v>
      </c>
      <c r="D57" s="115" t="s">
        <v>1445</v>
      </c>
      <c r="E57" s="116" t="s">
        <v>1446</v>
      </c>
    </row>
    <row r="58" spans="2:5" ht="33.75" x14ac:dyDescent="0.25">
      <c r="B58" s="115" t="s">
        <v>160</v>
      </c>
      <c r="C58" s="115" t="s">
        <v>986</v>
      </c>
      <c r="D58" s="115" t="s">
        <v>1447</v>
      </c>
      <c r="E58" s="116" t="s">
        <v>1448</v>
      </c>
    </row>
    <row r="59" spans="2:5" ht="22.5" x14ac:dyDescent="0.25">
      <c r="B59" s="115" t="s">
        <v>160</v>
      </c>
      <c r="C59" s="115" t="s">
        <v>986</v>
      </c>
      <c r="D59" s="115" t="s">
        <v>1449</v>
      </c>
      <c r="E59" s="116" t="s">
        <v>1450</v>
      </c>
    </row>
    <row r="60" spans="2:5" ht="33.75" x14ac:dyDescent="0.25">
      <c r="B60" s="115" t="s">
        <v>160</v>
      </c>
      <c r="C60" s="115" t="s">
        <v>986</v>
      </c>
      <c r="D60" s="115" t="s">
        <v>1451</v>
      </c>
      <c r="E60" s="116" t="s">
        <v>1452</v>
      </c>
    </row>
    <row r="61" spans="2:5" ht="22.5" x14ac:dyDescent="0.25">
      <c r="B61" s="115" t="s">
        <v>160</v>
      </c>
      <c r="C61" s="115" t="s">
        <v>986</v>
      </c>
      <c r="D61" s="115" t="s">
        <v>1453</v>
      </c>
      <c r="E61" s="116" t="s">
        <v>1454</v>
      </c>
    </row>
    <row r="62" spans="2:5" ht="22.5" x14ac:dyDescent="0.25">
      <c r="B62" s="115" t="s">
        <v>160</v>
      </c>
      <c r="C62" s="115" t="s">
        <v>986</v>
      </c>
      <c r="D62" s="115" t="s">
        <v>1355</v>
      </c>
      <c r="E62" s="116" t="s">
        <v>1356</v>
      </c>
    </row>
    <row r="63" spans="2:5" ht="22.5" x14ac:dyDescent="0.25">
      <c r="B63" s="115" t="s">
        <v>160</v>
      </c>
      <c r="C63" s="115" t="s">
        <v>986</v>
      </c>
      <c r="D63" s="115" t="s">
        <v>1441</v>
      </c>
      <c r="E63" s="116" t="s">
        <v>1442</v>
      </c>
    </row>
    <row r="64" spans="2:5" ht="22.5" x14ac:dyDescent="0.25">
      <c r="B64" s="115" t="s">
        <v>160</v>
      </c>
      <c r="C64" s="115" t="s">
        <v>986</v>
      </c>
      <c r="D64" s="115" t="s">
        <v>1357</v>
      </c>
      <c r="E64" s="116" t="s">
        <v>1358</v>
      </c>
    </row>
    <row r="65" spans="2:5" ht="33.75" x14ac:dyDescent="0.25">
      <c r="B65" s="115" t="s">
        <v>160</v>
      </c>
      <c r="C65" s="115" t="s">
        <v>986</v>
      </c>
      <c r="D65" s="115" t="s">
        <v>1455</v>
      </c>
      <c r="E65" s="116" t="s">
        <v>1456</v>
      </c>
    </row>
    <row r="66" spans="2:5" ht="33.75" x14ac:dyDescent="0.25">
      <c r="B66" s="115" t="s">
        <v>160</v>
      </c>
      <c r="C66" s="115" t="s">
        <v>986</v>
      </c>
      <c r="D66" s="115" t="s">
        <v>1457</v>
      </c>
      <c r="E66" s="116" t="s">
        <v>1458</v>
      </c>
    </row>
    <row r="67" spans="2:5" ht="33.75" x14ac:dyDescent="0.25">
      <c r="B67" s="115" t="s">
        <v>160</v>
      </c>
      <c r="C67" s="115" t="s">
        <v>986</v>
      </c>
      <c r="D67" s="115" t="s">
        <v>1359</v>
      </c>
      <c r="E67" s="116" t="s">
        <v>1360</v>
      </c>
    </row>
    <row r="68" spans="2:5" x14ac:dyDescent="0.25">
      <c r="B68" s="115" t="s">
        <v>160</v>
      </c>
      <c r="C68" s="115" t="s">
        <v>986</v>
      </c>
      <c r="D68" s="115" t="s">
        <v>1361</v>
      </c>
      <c r="E68" s="116" t="s">
        <v>1386</v>
      </c>
    </row>
    <row r="69" spans="2:5" ht="22.5" x14ac:dyDescent="0.25">
      <c r="B69" s="115" t="s">
        <v>160</v>
      </c>
      <c r="C69" s="115" t="s">
        <v>986</v>
      </c>
      <c r="D69" s="115" t="s">
        <v>1459</v>
      </c>
      <c r="E69" s="116" t="s">
        <v>1460</v>
      </c>
    </row>
    <row r="70" spans="2:5" ht="22.5" x14ac:dyDescent="0.25">
      <c r="B70" s="115" t="s">
        <v>160</v>
      </c>
      <c r="C70" s="115" t="s">
        <v>986</v>
      </c>
      <c r="D70" s="115" t="s">
        <v>1461</v>
      </c>
      <c r="E70" s="116" t="s">
        <v>1462</v>
      </c>
    </row>
    <row r="71" spans="2:5" ht="22.5" x14ac:dyDescent="0.25">
      <c r="B71" s="115" t="s">
        <v>160</v>
      </c>
      <c r="C71" s="115" t="s">
        <v>986</v>
      </c>
      <c r="D71" s="115" t="s">
        <v>1463</v>
      </c>
      <c r="E71" s="116" t="s">
        <v>1464</v>
      </c>
    </row>
    <row r="72" spans="2:5" ht="22.5" x14ac:dyDescent="0.25">
      <c r="B72" s="115" t="s">
        <v>160</v>
      </c>
      <c r="C72" s="115" t="s">
        <v>986</v>
      </c>
      <c r="D72" s="115" t="s">
        <v>1465</v>
      </c>
      <c r="E72" s="116" t="s">
        <v>1366</v>
      </c>
    </row>
    <row r="73" spans="2:5" ht="45" x14ac:dyDescent="0.25">
      <c r="B73" s="115" t="s">
        <v>160</v>
      </c>
      <c r="C73" s="115" t="s">
        <v>986</v>
      </c>
      <c r="D73" s="115" t="s">
        <v>1466</v>
      </c>
      <c r="E73" s="116" t="s">
        <v>1467</v>
      </c>
    </row>
    <row r="74" spans="2:5" ht="22.5" x14ac:dyDescent="0.25">
      <c r="B74" s="115" t="s">
        <v>160</v>
      </c>
      <c r="C74" s="115" t="s">
        <v>53</v>
      </c>
      <c r="D74" s="115" t="s">
        <v>1468</v>
      </c>
      <c r="E74" s="116" t="s">
        <v>1469</v>
      </c>
    </row>
    <row r="75" spans="2:5" ht="22.5" x14ac:dyDescent="0.25">
      <c r="B75" s="115" t="s">
        <v>160</v>
      </c>
      <c r="C75" s="115" t="s">
        <v>53</v>
      </c>
      <c r="D75" s="115" t="s">
        <v>1470</v>
      </c>
      <c r="E75" s="116" t="s">
        <v>1471</v>
      </c>
    </row>
    <row r="76" spans="2:5" ht="22.5" x14ac:dyDescent="0.25">
      <c r="B76" s="115" t="s">
        <v>160</v>
      </c>
      <c r="C76" s="115" t="s">
        <v>53</v>
      </c>
      <c r="D76" s="115" t="s">
        <v>1472</v>
      </c>
      <c r="E76" s="116" t="s">
        <v>1473</v>
      </c>
    </row>
    <row r="77" spans="2:5" ht="22.5" x14ac:dyDescent="0.25">
      <c r="B77" s="115" t="s">
        <v>160</v>
      </c>
      <c r="C77" s="115" t="s">
        <v>53</v>
      </c>
      <c r="D77" s="115" t="s">
        <v>1474</v>
      </c>
      <c r="E77" s="116" t="s">
        <v>1475</v>
      </c>
    </row>
    <row r="78" spans="2:5" ht="22.5" x14ac:dyDescent="0.25">
      <c r="B78" s="115" t="s">
        <v>160</v>
      </c>
      <c r="C78" s="115" t="s">
        <v>53</v>
      </c>
      <c r="D78" s="115" t="s">
        <v>1476</v>
      </c>
      <c r="E78" s="116" t="s">
        <v>1477</v>
      </c>
    </row>
    <row r="79" spans="2:5" ht="22.5" x14ac:dyDescent="0.25">
      <c r="B79" s="115" t="s">
        <v>160</v>
      </c>
      <c r="C79" s="115" t="s">
        <v>53</v>
      </c>
      <c r="D79" s="115" t="s">
        <v>1478</v>
      </c>
      <c r="E79" s="116" t="s">
        <v>1479</v>
      </c>
    </row>
    <row r="80" spans="2:5" ht="22.5" x14ac:dyDescent="0.25">
      <c r="B80" s="115" t="s">
        <v>160</v>
      </c>
      <c r="C80" s="115" t="s">
        <v>53</v>
      </c>
      <c r="D80" s="115" t="s">
        <v>1480</v>
      </c>
      <c r="E80" s="116" t="s">
        <v>1481</v>
      </c>
    </row>
    <row r="81" spans="2:5" ht="22.5" x14ac:dyDescent="0.25">
      <c r="B81" s="115" t="s">
        <v>160</v>
      </c>
      <c r="C81" s="115" t="s">
        <v>53</v>
      </c>
      <c r="D81" s="115" t="s">
        <v>1482</v>
      </c>
      <c r="E81" s="116" t="s">
        <v>1483</v>
      </c>
    </row>
    <row r="82" spans="2:5" ht="22.5" x14ac:dyDescent="0.25">
      <c r="B82" s="115" t="s">
        <v>160</v>
      </c>
      <c r="C82" s="115" t="s">
        <v>53</v>
      </c>
      <c r="D82" s="115" t="s">
        <v>1482</v>
      </c>
      <c r="E82" s="116" t="s">
        <v>1484</v>
      </c>
    </row>
    <row r="83" spans="2:5" ht="22.5" x14ac:dyDescent="0.25">
      <c r="B83" s="115" t="s">
        <v>160</v>
      </c>
      <c r="C83" s="115" t="s">
        <v>53</v>
      </c>
      <c r="D83" s="115" t="s">
        <v>1485</v>
      </c>
      <c r="E83" s="116" t="s">
        <v>1486</v>
      </c>
    </row>
    <row r="84" spans="2:5" ht="22.5" x14ac:dyDescent="0.25">
      <c r="B84" s="115" t="s">
        <v>160</v>
      </c>
      <c r="C84" s="115" t="s">
        <v>53</v>
      </c>
      <c r="D84" s="115" t="s">
        <v>1487</v>
      </c>
      <c r="E84" s="116" t="s">
        <v>1488</v>
      </c>
    </row>
    <row r="85" spans="2:5" ht="22.5" x14ac:dyDescent="0.25">
      <c r="B85" s="115" t="s">
        <v>160</v>
      </c>
      <c r="C85" s="115" t="s">
        <v>53</v>
      </c>
      <c r="D85" s="115" t="s">
        <v>1489</v>
      </c>
      <c r="E85" s="116" t="s">
        <v>1490</v>
      </c>
    </row>
    <row r="86" spans="2:5" ht="22.5" x14ac:dyDescent="0.25">
      <c r="B86" s="115" t="s">
        <v>160</v>
      </c>
      <c r="C86" s="115" t="s">
        <v>53</v>
      </c>
      <c r="D86" s="115" t="s">
        <v>1491</v>
      </c>
      <c r="E86" s="116" t="s">
        <v>1492</v>
      </c>
    </row>
    <row r="87" spans="2:5" ht="22.5" x14ac:dyDescent="0.25">
      <c r="B87" s="115" t="s">
        <v>160</v>
      </c>
      <c r="C87" s="115" t="s">
        <v>53</v>
      </c>
      <c r="D87" s="115" t="s">
        <v>1493</v>
      </c>
      <c r="E87" s="116" t="s">
        <v>1494</v>
      </c>
    </row>
    <row r="88" spans="2:5" ht="22.5" x14ac:dyDescent="0.25">
      <c r="B88" s="115" t="s">
        <v>160</v>
      </c>
      <c r="C88" s="115" t="s">
        <v>53</v>
      </c>
      <c r="D88" s="115" t="s">
        <v>1495</v>
      </c>
      <c r="E88" s="116" t="s">
        <v>1496</v>
      </c>
    </row>
    <row r="89" spans="2:5" ht="33.75" x14ac:dyDescent="0.25">
      <c r="B89" s="115" t="s">
        <v>160</v>
      </c>
      <c r="C89" s="115" t="s">
        <v>53</v>
      </c>
      <c r="D89" s="115" t="s">
        <v>1419</v>
      </c>
      <c r="E89" s="116" t="s">
        <v>1420</v>
      </c>
    </row>
    <row r="90" spans="2:5" x14ac:dyDescent="0.25">
      <c r="B90" s="115" t="s">
        <v>160</v>
      </c>
      <c r="C90" s="115" t="s">
        <v>1094</v>
      </c>
      <c r="D90" s="115" t="s">
        <v>1497</v>
      </c>
      <c r="E90" s="116" t="s">
        <v>1424</v>
      </c>
    </row>
    <row r="91" spans="2:5" ht="22.5" x14ac:dyDescent="0.25">
      <c r="B91" s="115" t="s">
        <v>160</v>
      </c>
      <c r="C91" s="115" t="s">
        <v>1094</v>
      </c>
      <c r="D91" s="115" t="s">
        <v>1498</v>
      </c>
      <c r="E91" s="116" t="s">
        <v>1499</v>
      </c>
    </row>
    <row r="92" spans="2:5" ht="22.5" x14ac:dyDescent="0.25">
      <c r="B92" s="115" t="s">
        <v>160</v>
      </c>
      <c r="C92" s="115" t="s">
        <v>1057</v>
      </c>
      <c r="D92" s="115" t="s">
        <v>1435</v>
      </c>
      <c r="E92" s="116" t="s">
        <v>1436</v>
      </c>
    </row>
    <row r="93" spans="2:5" ht="33.75" x14ac:dyDescent="0.25">
      <c r="B93" s="115" t="s">
        <v>160</v>
      </c>
      <c r="C93" s="115" t="s">
        <v>1057</v>
      </c>
      <c r="D93" s="115" t="s">
        <v>1439</v>
      </c>
      <c r="E93" s="116" t="s">
        <v>1440</v>
      </c>
    </row>
    <row r="94" spans="2:5" ht="22.5" x14ac:dyDescent="0.25">
      <c r="B94" s="115" t="s">
        <v>160</v>
      </c>
      <c r="C94" s="115" t="s">
        <v>1057</v>
      </c>
      <c r="D94" s="115" t="s">
        <v>1443</v>
      </c>
      <c r="E94" s="116" t="s">
        <v>1444</v>
      </c>
    </row>
    <row r="95" spans="2:5" ht="33.75" x14ac:dyDescent="0.25">
      <c r="B95" s="115" t="s">
        <v>160</v>
      </c>
      <c r="C95" s="115" t="s">
        <v>1057</v>
      </c>
      <c r="D95" s="115" t="s">
        <v>1500</v>
      </c>
      <c r="E95" s="116" t="s">
        <v>1501</v>
      </c>
    </row>
    <row r="96" spans="2:5" ht="22.5" x14ac:dyDescent="0.25">
      <c r="B96" s="115" t="s">
        <v>160</v>
      </c>
      <c r="C96" s="115" t="s">
        <v>1057</v>
      </c>
      <c r="D96" s="115" t="s">
        <v>1445</v>
      </c>
      <c r="E96" s="116" t="s">
        <v>1446</v>
      </c>
    </row>
    <row r="97" spans="2:5" x14ac:dyDescent="0.25">
      <c r="B97" s="115" t="s">
        <v>392</v>
      </c>
      <c r="C97" s="115" t="s">
        <v>986</v>
      </c>
      <c r="D97" s="115" t="s">
        <v>1502</v>
      </c>
      <c r="E97" s="116" t="s">
        <v>1503</v>
      </c>
    </row>
    <row r="98" spans="2:5" ht="22.5" x14ac:dyDescent="0.25">
      <c r="B98" s="115" t="s">
        <v>392</v>
      </c>
      <c r="C98" s="115" t="s">
        <v>986</v>
      </c>
      <c r="D98" s="115" t="s">
        <v>1504</v>
      </c>
      <c r="E98" s="116" t="s">
        <v>1505</v>
      </c>
    </row>
    <row r="99" spans="2:5" ht="22.5" x14ac:dyDescent="0.25">
      <c r="B99" s="115" t="s">
        <v>392</v>
      </c>
      <c r="C99" s="115" t="s">
        <v>986</v>
      </c>
      <c r="D99" s="115" t="s">
        <v>1506</v>
      </c>
      <c r="E99" s="116" t="s">
        <v>1507</v>
      </c>
    </row>
    <row r="100" spans="2:5" x14ac:dyDescent="0.25">
      <c r="B100" s="115" t="s">
        <v>392</v>
      </c>
      <c r="C100" s="115" t="s">
        <v>986</v>
      </c>
      <c r="D100" s="115" t="s">
        <v>1508</v>
      </c>
      <c r="E100" s="116" t="s">
        <v>1509</v>
      </c>
    </row>
    <row r="101" spans="2:5" x14ac:dyDescent="0.25">
      <c r="B101" s="115" t="s">
        <v>392</v>
      </c>
      <c r="C101" s="115" t="s">
        <v>986</v>
      </c>
      <c r="D101" s="115" t="s">
        <v>1510</v>
      </c>
      <c r="E101" s="116" t="s">
        <v>1511</v>
      </c>
    </row>
    <row r="102" spans="2:5" x14ac:dyDescent="0.25">
      <c r="B102" s="115" t="s">
        <v>392</v>
      </c>
      <c r="C102" s="115" t="s">
        <v>986</v>
      </c>
      <c r="D102" s="115" t="s">
        <v>1512</v>
      </c>
      <c r="E102" s="116" t="s">
        <v>1513</v>
      </c>
    </row>
    <row r="103" spans="2:5" ht="22.5" x14ac:dyDescent="0.25">
      <c r="B103" s="115" t="s">
        <v>392</v>
      </c>
      <c r="C103" s="115" t="s">
        <v>986</v>
      </c>
      <c r="D103" s="115" t="s">
        <v>1514</v>
      </c>
      <c r="E103" s="116" t="s">
        <v>1515</v>
      </c>
    </row>
    <row r="104" spans="2:5" x14ac:dyDescent="0.25">
      <c r="B104" s="115" t="s">
        <v>392</v>
      </c>
      <c r="C104" s="115" t="s">
        <v>986</v>
      </c>
      <c r="D104" s="115" t="s">
        <v>1516</v>
      </c>
      <c r="E104" s="116" t="s">
        <v>1517</v>
      </c>
    </row>
    <row r="105" spans="2:5" ht="22.5" x14ac:dyDescent="0.25">
      <c r="B105" s="115" t="s">
        <v>392</v>
      </c>
      <c r="C105" s="115" t="s">
        <v>986</v>
      </c>
      <c r="D105" s="115" t="s">
        <v>1518</v>
      </c>
      <c r="E105" s="116" t="s">
        <v>1519</v>
      </c>
    </row>
    <row r="106" spans="2:5" x14ac:dyDescent="0.25">
      <c r="B106" s="115" t="s">
        <v>392</v>
      </c>
      <c r="C106" s="115" t="s">
        <v>986</v>
      </c>
      <c r="D106" s="115" t="s">
        <v>1520</v>
      </c>
      <c r="E106" s="116" t="s">
        <v>1521</v>
      </c>
    </row>
    <row r="107" spans="2:5" ht="33.75" x14ac:dyDescent="0.25">
      <c r="B107" s="115" t="s">
        <v>392</v>
      </c>
      <c r="C107" s="115" t="s">
        <v>986</v>
      </c>
      <c r="D107" s="115" t="s">
        <v>1522</v>
      </c>
      <c r="E107" s="116" t="s">
        <v>1523</v>
      </c>
    </row>
    <row r="108" spans="2:5" ht="33.75" x14ac:dyDescent="0.25">
      <c r="B108" s="115" t="s">
        <v>392</v>
      </c>
      <c r="C108" s="115" t="s">
        <v>986</v>
      </c>
      <c r="D108" s="115" t="s">
        <v>1524</v>
      </c>
      <c r="E108" s="116" t="s">
        <v>1525</v>
      </c>
    </row>
    <row r="109" spans="2:5" ht="22.5" x14ac:dyDescent="0.25">
      <c r="B109" s="115" t="s">
        <v>392</v>
      </c>
      <c r="C109" s="115" t="s">
        <v>986</v>
      </c>
      <c r="D109" s="115" t="s">
        <v>1526</v>
      </c>
      <c r="E109" s="116" t="s">
        <v>1527</v>
      </c>
    </row>
    <row r="110" spans="2:5" x14ac:dyDescent="0.25">
      <c r="B110" s="115" t="s">
        <v>392</v>
      </c>
      <c r="C110" s="115" t="s">
        <v>986</v>
      </c>
      <c r="D110" s="115" t="s">
        <v>1528</v>
      </c>
      <c r="E110" s="116" t="s">
        <v>1529</v>
      </c>
    </row>
    <row r="111" spans="2:5" x14ac:dyDescent="0.25">
      <c r="B111" s="115" t="s">
        <v>392</v>
      </c>
      <c r="C111" s="115" t="s">
        <v>986</v>
      </c>
      <c r="D111" s="115" t="s">
        <v>1530</v>
      </c>
      <c r="E111" s="116" t="s">
        <v>1531</v>
      </c>
    </row>
    <row r="112" spans="2:5" x14ac:dyDescent="0.25">
      <c r="B112" s="115" t="s">
        <v>392</v>
      </c>
      <c r="C112" s="115" t="s">
        <v>986</v>
      </c>
      <c r="D112" s="115" t="s">
        <v>1532</v>
      </c>
      <c r="E112" s="116" t="s">
        <v>1533</v>
      </c>
    </row>
    <row r="113" spans="2:5" ht="33.75" x14ac:dyDescent="0.25">
      <c r="B113" s="115" t="s">
        <v>392</v>
      </c>
      <c r="C113" s="115" t="s">
        <v>986</v>
      </c>
      <c r="D113" s="115" t="s">
        <v>1534</v>
      </c>
      <c r="E113" s="116" t="s">
        <v>1535</v>
      </c>
    </row>
    <row r="114" spans="2:5" x14ac:dyDescent="0.25">
      <c r="B114" s="115" t="s">
        <v>392</v>
      </c>
      <c r="C114" s="115" t="s">
        <v>986</v>
      </c>
      <c r="D114" s="115" t="s">
        <v>1536</v>
      </c>
      <c r="E114" s="116" t="s">
        <v>1537</v>
      </c>
    </row>
    <row r="115" spans="2:5" ht="33.75" x14ac:dyDescent="0.25">
      <c r="B115" s="115" t="s">
        <v>392</v>
      </c>
      <c r="C115" s="115" t="s">
        <v>986</v>
      </c>
      <c r="D115" s="115" t="s">
        <v>1538</v>
      </c>
      <c r="E115" s="116" t="s">
        <v>1539</v>
      </c>
    </row>
    <row r="116" spans="2:5" ht="22.5" x14ac:dyDescent="0.25">
      <c r="B116" s="115" t="s">
        <v>392</v>
      </c>
      <c r="C116" s="115" t="s">
        <v>986</v>
      </c>
      <c r="D116" s="115" t="s">
        <v>1540</v>
      </c>
      <c r="E116" s="116" t="s">
        <v>1541</v>
      </c>
    </row>
    <row r="117" spans="2:5" ht="22.5" x14ac:dyDescent="0.25">
      <c r="B117" s="115" t="s">
        <v>392</v>
      </c>
      <c r="C117" s="115" t="s">
        <v>986</v>
      </c>
      <c r="D117" s="115" t="s">
        <v>1542</v>
      </c>
      <c r="E117" s="116" t="s">
        <v>1543</v>
      </c>
    </row>
    <row r="118" spans="2:5" ht="33.75" x14ac:dyDescent="0.25">
      <c r="B118" s="115" t="s">
        <v>392</v>
      </c>
      <c r="C118" s="115" t="s">
        <v>986</v>
      </c>
      <c r="D118" s="115" t="s">
        <v>1544</v>
      </c>
      <c r="E118" s="116" t="s">
        <v>1545</v>
      </c>
    </row>
    <row r="119" spans="2:5" ht="22.5" x14ac:dyDescent="0.25">
      <c r="B119" s="115" t="s">
        <v>392</v>
      </c>
      <c r="C119" s="115" t="s">
        <v>986</v>
      </c>
      <c r="D119" s="115" t="s">
        <v>1546</v>
      </c>
      <c r="E119" s="116" t="s">
        <v>1547</v>
      </c>
    </row>
    <row r="120" spans="2:5" ht="22.5" x14ac:dyDescent="0.25">
      <c r="B120" s="115" t="s">
        <v>392</v>
      </c>
      <c r="C120" s="115" t="s">
        <v>986</v>
      </c>
      <c r="D120" s="115" t="s">
        <v>1548</v>
      </c>
      <c r="E120" s="116" t="s">
        <v>1549</v>
      </c>
    </row>
    <row r="121" spans="2:5" ht="33.75" x14ac:dyDescent="0.25">
      <c r="B121" s="115" t="s">
        <v>392</v>
      </c>
      <c r="C121" s="115" t="s">
        <v>986</v>
      </c>
      <c r="D121" s="115" t="s">
        <v>1550</v>
      </c>
      <c r="E121" s="116" t="s">
        <v>1551</v>
      </c>
    </row>
    <row r="122" spans="2:5" x14ac:dyDescent="0.25">
      <c r="B122" s="115" t="s">
        <v>392</v>
      </c>
      <c r="C122" s="115" t="s">
        <v>986</v>
      </c>
      <c r="D122" s="115" t="s">
        <v>1552</v>
      </c>
      <c r="E122" s="116" t="s">
        <v>1553</v>
      </c>
    </row>
    <row r="123" spans="2:5" ht="22.5" x14ac:dyDescent="0.25">
      <c r="B123" s="115" t="s">
        <v>392</v>
      </c>
      <c r="C123" s="115" t="s">
        <v>986</v>
      </c>
      <c r="D123" s="115" t="s">
        <v>1554</v>
      </c>
      <c r="E123" s="116" t="s">
        <v>1555</v>
      </c>
    </row>
    <row r="124" spans="2:5" ht="22.5" x14ac:dyDescent="0.25">
      <c r="B124" s="115" t="s">
        <v>392</v>
      </c>
      <c r="C124" s="115" t="s">
        <v>986</v>
      </c>
      <c r="D124" s="115" t="s">
        <v>1556</v>
      </c>
      <c r="E124" s="116" t="s">
        <v>1557</v>
      </c>
    </row>
    <row r="125" spans="2:5" ht="22.5" x14ac:dyDescent="0.25">
      <c r="B125" s="115" t="s">
        <v>392</v>
      </c>
      <c r="C125" s="115" t="s">
        <v>986</v>
      </c>
      <c r="D125" s="115" t="s">
        <v>1558</v>
      </c>
      <c r="E125" s="116" t="s">
        <v>1559</v>
      </c>
    </row>
    <row r="126" spans="2:5" x14ac:dyDescent="0.25">
      <c r="B126" s="115" t="s">
        <v>392</v>
      </c>
      <c r="C126" s="115" t="s">
        <v>986</v>
      </c>
      <c r="D126" s="115" t="s">
        <v>1560</v>
      </c>
      <c r="E126" s="116" t="s">
        <v>1561</v>
      </c>
    </row>
    <row r="127" spans="2:5" ht="22.5" x14ac:dyDescent="0.25">
      <c r="B127" s="115" t="s">
        <v>392</v>
      </c>
      <c r="C127" s="115" t="s">
        <v>986</v>
      </c>
      <c r="D127" s="115" t="s">
        <v>1562</v>
      </c>
      <c r="E127" s="116" t="s">
        <v>1563</v>
      </c>
    </row>
    <row r="128" spans="2:5" ht="22.5" x14ac:dyDescent="0.25">
      <c r="B128" s="115" t="s">
        <v>392</v>
      </c>
      <c r="C128" s="115" t="s">
        <v>986</v>
      </c>
      <c r="D128" s="115" t="s">
        <v>1564</v>
      </c>
      <c r="E128" s="116" t="s">
        <v>1565</v>
      </c>
    </row>
    <row r="129" spans="2:5" ht="33.75" x14ac:dyDescent="0.25">
      <c r="B129" s="115" t="s">
        <v>392</v>
      </c>
      <c r="C129" s="115" t="s">
        <v>986</v>
      </c>
      <c r="D129" s="115" t="s">
        <v>1566</v>
      </c>
      <c r="E129" s="116" t="s">
        <v>1567</v>
      </c>
    </row>
    <row r="130" spans="2:5" ht="22.5" x14ac:dyDescent="0.25">
      <c r="B130" s="115" t="s">
        <v>392</v>
      </c>
      <c r="C130" s="115" t="s">
        <v>986</v>
      </c>
      <c r="D130" s="115" t="s">
        <v>1568</v>
      </c>
      <c r="E130" s="116" t="s">
        <v>1569</v>
      </c>
    </row>
    <row r="131" spans="2:5" x14ac:dyDescent="0.25">
      <c r="B131" s="115" t="s">
        <v>392</v>
      </c>
      <c r="C131" s="115" t="s">
        <v>986</v>
      </c>
      <c r="D131" s="115" t="s">
        <v>1570</v>
      </c>
      <c r="E131" s="116" t="s">
        <v>1571</v>
      </c>
    </row>
    <row r="132" spans="2:5" x14ac:dyDescent="0.25">
      <c r="B132" s="115" t="s">
        <v>392</v>
      </c>
      <c r="C132" s="115" t="s">
        <v>986</v>
      </c>
      <c r="D132" s="115" t="s">
        <v>1570</v>
      </c>
      <c r="E132" s="116" t="s">
        <v>1571</v>
      </c>
    </row>
    <row r="133" spans="2:5" ht="22.5" x14ac:dyDescent="0.25">
      <c r="B133" s="115" t="s">
        <v>392</v>
      </c>
      <c r="C133" s="115" t="s">
        <v>986</v>
      </c>
      <c r="D133" s="115" t="s">
        <v>1572</v>
      </c>
      <c r="E133" s="116" t="s">
        <v>1573</v>
      </c>
    </row>
    <row r="134" spans="2:5" ht="22.5" x14ac:dyDescent="0.25">
      <c r="B134" s="115" t="s">
        <v>392</v>
      </c>
      <c r="C134" s="115" t="s">
        <v>986</v>
      </c>
      <c r="D134" s="115" t="s">
        <v>1574</v>
      </c>
      <c r="E134" s="116" t="s">
        <v>1575</v>
      </c>
    </row>
    <row r="135" spans="2:5" ht="22.5" x14ac:dyDescent="0.25">
      <c r="B135" s="115" t="s">
        <v>392</v>
      </c>
      <c r="C135" s="115" t="s">
        <v>986</v>
      </c>
      <c r="D135" s="115" t="s">
        <v>1574</v>
      </c>
      <c r="E135" s="116" t="s">
        <v>1575</v>
      </c>
    </row>
    <row r="136" spans="2:5" x14ac:dyDescent="0.25">
      <c r="B136" s="115" t="s">
        <v>392</v>
      </c>
      <c r="C136" s="115" t="s">
        <v>986</v>
      </c>
      <c r="D136" s="115" t="s">
        <v>1576</v>
      </c>
      <c r="E136" s="116" t="s">
        <v>1577</v>
      </c>
    </row>
    <row r="137" spans="2:5" ht="22.5" x14ac:dyDescent="0.25">
      <c r="B137" s="115" t="s">
        <v>392</v>
      </c>
      <c r="C137" s="115" t="s">
        <v>986</v>
      </c>
      <c r="D137" s="115" t="s">
        <v>1578</v>
      </c>
      <c r="E137" s="116" t="s">
        <v>1579</v>
      </c>
    </row>
    <row r="138" spans="2:5" ht="22.5" x14ac:dyDescent="0.25">
      <c r="B138" s="115" t="s">
        <v>392</v>
      </c>
      <c r="C138" s="115" t="s">
        <v>986</v>
      </c>
      <c r="D138" s="115" t="s">
        <v>1580</v>
      </c>
      <c r="E138" s="116" t="s">
        <v>1581</v>
      </c>
    </row>
    <row r="139" spans="2:5" x14ac:dyDescent="0.25">
      <c r="B139" s="115" t="s">
        <v>392</v>
      </c>
      <c r="C139" s="115" t="s">
        <v>986</v>
      </c>
      <c r="D139" s="115" t="s">
        <v>1582</v>
      </c>
      <c r="E139" s="116" t="s">
        <v>1583</v>
      </c>
    </row>
    <row r="140" spans="2:5" ht="22.5" x14ac:dyDescent="0.25">
      <c r="B140" s="115" t="s">
        <v>392</v>
      </c>
      <c r="C140" s="115" t="s">
        <v>986</v>
      </c>
      <c r="D140" s="115" t="s">
        <v>1584</v>
      </c>
      <c r="E140" s="116" t="s">
        <v>1585</v>
      </c>
    </row>
    <row r="141" spans="2:5" ht="22.5" x14ac:dyDescent="0.25">
      <c r="B141" s="115" t="s">
        <v>392</v>
      </c>
      <c r="C141" s="115" t="s">
        <v>986</v>
      </c>
      <c r="D141" s="115" t="s">
        <v>1586</v>
      </c>
      <c r="E141" s="116" t="s">
        <v>1587</v>
      </c>
    </row>
    <row r="142" spans="2:5" ht="22.5" x14ac:dyDescent="0.25">
      <c r="B142" s="115" t="s">
        <v>392</v>
      </c>
      <c r="C142" s="115" t="s">
        <v>986</v>
      </c>
      <c r="D142" s="115" t="s">
        <v>1588</v>
      </c>
      <c r="E142" s="116" t="s">
        <v>1589</v>
      </c>
    </row>
    <row r="143" spans="2:5" ht="33.75" x14ac:dyDescent="0.25">
      <c r="B143" s="115" t="s">
        <v>392</v>
      </c>
      <c r="C143" s="115" t="s">
        <v>986</v>
      </c>
      <c r="D143" s="115" t="s">
        <v>1590</v>
      </c>
      <c r="E143" s="116" t="s">
        <v>1591</v>
      </c>
    </row>
    <row r="144" spans="2:5" ht="22.5" x14ac:dyDescent="0.25">
      <c r="B144" s="115" t="s">
        <v>392</v>
      </c>
      <c r="C144" s="115" t="s">
        <v>986</v>
      </c>
      <c r="D144" s="115" t="s">
        <v>1592</v>
      </c>
      <c r="E144" s="116" t="s">
        <v>1593</v>
      </c>
    </row>
    <row r="145" spans="2:5" x14ac:dyDescent="0.25">
      <c r="B145" s="115" t="s">
        <v>392</v>
      </c>
      <c r="C145" s="115" t="s">
        <v>986</v>
      </c>
      <c r="D145" s="115" t="s">
        <v>1594</v>
      </c>
      <c r="E145" s="116" t="s">
        <v>1595</v>
      </c>
    </row>
    <row r="146" spans="2:5" x14ac:dyDescent="0.25">
      <c r="B146" s="115" t="s">
        <v>392</v>
      </c>
      <c r="C146" s="115" t="s">
        <v>986</v>
      </c>
      <c r="D146" s="115" t="s">
        <v>1596</v>
      </c>
      <c r="E146" s="116" t="s">
        <v>1597</v>
      </c>
    </row>
    <row r="147" spans="2:5" ht="22.5" x14ac:dyDescent="0.25">
      <c r="B147" s="115" t="s">
        <v>392</v>
      </c>
      <c r="C147" s="115" t="s">
        <v>986</v>
      </c>
      <c r="D147" s="115" t="s">
        <v>1598</v>
      </c>
      <c r="E147" s="116" t="s">
        <v>1599</v>
      </c>
    </row>
    <row r="148" spans="2:5" x14ac:dyDescent="0.25">
      <c r="B148" s="115" t="s">
        <v>392</v>
      </c>
      <c r="C148" s="115" t="s">
        <v>986</v>
      </c>
      <c r="D148" s="115" t="s">
        <v>1600</v>
      </c>
      <c r="E148" s="116" t="s">
        <v>1601</v>
      </c>
    </row>
    <row r="149" spans="2:5" x14ac:dyDescent="0.25">
      <c r="B149" s="115" t="s">
        <v>392</v>
      </c>
      <c r="C149" s="115" t="s">
        <v>986</v>
      </c>
      <c r="D149" s="115" t="s">
        <v>1602</v>
      </c>
      <c r="E149" s="116" t="s">
        <v>1603</v>
      </c>
    </row>
    <row r="150" spans="2:5" ht="22.5" x14ac:dyDescent="0.25">
      <c r="B150" s="115" t="s">
        <v>392</v>
      </c>
      <c r="C150" s="115" t="s">
        <v>986</v>
      </c>
      <c r="D150" s="115" t="s">
        <v>1604</v>
      </c>
      <c r="E150" s="116" t="s">
        <v>1605</v>
      </c>
    </row>
    <row r="151" spans="2:5" ht="33.75" x14ac:dyDescent="0.25">
      <c r="B151" s="115" t="s">
        <v>392</v>
      </c>
      <c r="C151" s="115" t="s">
        <v>986</v>
      </c>
      <c r="D151" s="115" t="s">
        <v>1606</v>
      </c>
      <c r="E151" s="116" t="s">
        <v>1607</v>
      </c>
    </row>
    <row r="152" spans="2:5" ht="33.75" x14ac:dyDescent="0.25">
      <c r="B152" s="115" t="s">
        <v>392</v>
      </c>
      <c r="C152" s="115" t="s">
        <v>986</v>
      </c>
      <c r="D152" s="115" t="s">
        <v>1608</v>
      </c>
      <c r="E152" s="116" t="s">
        <v>1609</v>
      </c>
    </row>
    <row r="153" spans="2:5" x14ac:dyDescent="0.25">
      <c r="B153" s="115" t="s">
        <v>392</v>
      </c>
      <c r="C153" s="115" t="s">
        <v>986</v>
      </c>
      <c r="D153" s="115" t="s">
        <v>1610</v>
      </c>
      <c r="E153" s="116" t="s">
        <v>1611</v>
      </c>
    </row>
    <row r="154" spans="2:5" ht="22.5" x14ac:dyDescent="0.25">
      <c r="B154" s="115" t="s">
        <v>392</v>
      </c>
      <c r="C154" s="115" t="s">
        <v>986</v>
      </c>
      <c r="D154" s="115" t="s">
        <v>1612</v>
      </c>
      <c r="E154" s="116" t="s">
        <v>1613</v>
      </c>
    </row>
    <row r="155" spans="2:5" ht="22.5" x14ac:dyDescent="0.25">
      <c r="B155" s="115" t="s">
        <v>174</v>
      </c>
      <c r="C155" s="115" t="s">
        <v>986</v>
      </c>
      <c r="D155" s="115" t="s">
        <v>1614</v>
      </c>
      <c r="E155" s="116" t="s">
        <v>1615</v>
      </c>
    </row>
    <row r="156" spans="2:5" ht="22.5" x14ac:dyDescent="0.25">
      <c r="B156" s="115" t="s">
        <v>174</v>
      </c>
      <c r="C156" s="115" t="s">
        <v>986</v>
      </c>
      <c r="D156" s="115" t="s">
        <v>1616</v>
      </c>
      <c r="E156" s="116" t="s">
        <v>1617</v>
      </c>
    </row>
    <row r="157" spans="2:5" x14ac:dyDescent="0.25">
      <c r="B157" s="115" t="s">
        <v>171</v>
      </c>
      <c r="C157" s="115" t="s">
        <v>986</v>
      </c>
      <c r="D157" s="115" t="s">
        <v>1618</v>
      </c>
      <c r="E157" s="116" t="s">
        <v>1617</v>
      </c>
    </row>
    <row r="158" spans="2:5" ht="22.5" x14ac:dyDescent="0.25">
      <c r="B158" s="115" t="s">
        <v>171</v>
      </c>
      <c r="C158" s="115" t="s">
        <v>986</v>
      </c>
      <c r="D158" s="115" t="s">
        <v>1619</v>
      </c>
      <c r="E158" s="116" t="s">
        <v>1620</v>
      </c>
    </row>
    <row r="159" spans="2:5" ht="22.5" x14ac:dyDescent="0.25">
      <c r="B159" s="115" t="s">
        <v>171</v>
      </c>
      <c r="C159" s="115" t="s">
        <v>986</v>
      </c>
      <c r="D159" s="115" t="s">
        <v>1621</v>
      </c>
      <c r="E159" s="116" t="s">
        <v>1622</v>
      </c>
    </row>
    <row r="160" spans="2:5" x14ac:dyDescent="0.25">
      <c r="B160" s="115" t="s">
        <v>171</v>
      </c>
      <c r="C160" s="115" t="s">
        <v>986</v>
      </c>
      <c r="D160" s="115" t="s">
        <v>1623</v>
      </c>
      <c r="E160" s="116" t="s">
        <v>1624</v>
      </c>
    </row>
    <row r="161" spans="2:5" ht="22.5" x14ac:dyDescent="0.25">
      <c r="B161" s="115" t="s">
        <v>458</v>
      </c>
      <c r="C161" s="115" t="s">
        <v>986</v>
      </c>
      <c r="D161" s="115" t="s">
        <v>1614</v>
      </c>
      <c r="E161" s="116" t="s">
        <v>1615</v>
      </c>
    </row>
    <row r="162" spans="2:5" ht="22.5" x14ac:dyDescent="0.25">
      <c r="B162" s="115" t="s">
        <v>458</v>
      </c>
      <c r="C162" s="115" t="s">
        <v>986</v>
      </c>
      <c r="D162" s="115" t="s">
        <v>1625</v>
      </c>
      <c r="E162" s="116" t="s">
        <v>1617</v>
      </c>
    </row>
    <row r="163" spans="2:5" x14ac:dyDescent="0.25">
      <c r="B163" s="115" t="s">
        <v>217</v>
      </c>
      <c r="C163" s="115" t="s">
        <v>986</v>
      </c>
      <c r="D163" s="115" t="s">
        <v>1173</v>
      </c>
      <c r="E163" s="116" t="s">
        <v>1174</v>
      </c>
    </row>
    <row r="164" spans="2:5" ht="22.5" x14ac:dyDescent="0.25">
      <c r="B164" s="115" t="s">
        <v>217</v>
      </c>
      <c r="C164" s="115" t="s">
        <v>986</v>
      </c>
      <c r="D164" s="115" t="s">
        <v>1626</v>
      </c>
      <c r="E164" s="116" t="s">
        <v>1627</v>
      </c>
    </row>
    <row r="165" spans="2:5" x14ac:dyDescent="0.25">
      <c r="B165" s="115" t="s">
        <v>217</v>
      </c>
      <c r="C165" s="115" t="s">
        <v>986</v>
      </c>
      <c r="D165" s="115" t="s">
        <v>1628</v>
      </c>
      <c r="E165" s="116" t="s">
        <v>1629</v>
      </c>
    </row>
    <row r="166" spans="2:5" ht="33.75" x14ac:dyDescent="0.25">
      <c r="B166" s="115" t="s">
        <v>215</v>
      </c>
      <c r="C166" s="115" t="s">
        <v>986</v>
      </c>
      <c r="D166" s="115" t="s">
        <v>1630</v>
      </c>
      <c r="E166" s="116" t="s">
        <v>1631</v>
      </c>
    </row>
    <row r="167" spans="2:5" x14ac:dyDescent="0.25">
      <c r="B167" s="115" t="s">
        <v>215</v>
      </c>
      <c r="C167" s="115" t="s">
        <v>986</v>
      </c>
      <c r="D167" s="115" t="s">
        <v>1632</v>
      </c>
      <c r="E167" s="116" t="s">
        <v>1633</v>
      </c>
    </row>
    <row r="168" spans="2:5" x14ac:dyDescent="0.25">
      <c r="B168" s="115" t="s">
        <v>535</v>
      </c>
      <c r="C168" s="115" t="s">
        <v>986</v>
      </c>
      <c r="D168" s="115" t="s">
        <v>1634</v>
      </c>
      <c r="E168" s="116" t="s">
        <v>1635</v>
      </c>
    </row>
    <row r="169" spans="2:5" x14ac:dyDescent="0.25">
      <c r="B169" s="115" t="s">
        <v>535</v>
      </c>
      <c r="C169" s="115" t="s">
        <v>986</v>
      </c>
      <c r="D169" s="115" t="s">
        <v>1636</v>
      </c>
      <c r="E169" s="116" t="s">
        <v>1307</v>
      </c>
    </row>
  </sheetData>
  <autoFilter ref="B5:E169"/>
  <mergeCells count="5">
    <mergeCell ref="B2:E2"/>
    <mergeCell ref="B4:B5"/>
    <mergeCell ref="C4:C5"/>
    <mergeCell ref="D4:D5"/>
    <mergeCell ref="E4:E5"/>
  </mergeCells>
  <printOptions horizontalCentered="1"/>
  <pageMargins left="0.39370078740157483" right="0.39370078740157483" top="0.74803149606299213" bottom="0.74803149606299213" header="0.31496062992125984" footer="0.31496062992125984"/>
  <pageSetup paperSize="9" scale="68" fitToHeight="0" orientation="portrait" r:id="rId1"/>
  <headerFooter>
    <oddFooter>&amp;CPág. &amp;P/&amp;N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1:H27"/>
  <sheetViews>
    <sheetView showGridLines="0" zoomScaleNormal="100" workbookViewId="0">
      <pane ySplit="9" topLeftCell="A16" activePane="bottomLeft" state="frozen"/>
      <selection pane="bottomLeft" activeCell="E30" sqref="E30"/>
    </sheetView>
  </sheetViews>
  <sheetFormatPr defaultRowHeight="15" x14ac:dyDescent="0.25"/>
  <cols>
    <col min="2" max="2" width="15" customWidth="1"/>
    <col min="3" max="3" width="28.5703125" customWidth="1"/>
    <col min="4" max="8" width="13.42578125" customWidth="1"/>
  </cols>
  <sheetData>
    <row r="1" spans="2:8" ht="14.45" customHeight="1" x14ac:dyDescent="0.25">
      <c r="B1" s="210"/>
    </row>
    <row r="2" spans="2:8" ht="14.45" customHeight="1" x14ac:dyDescent="0.25"/>
    <row r="3" spans="2:8" ht="14.45" customHeight="1" x14ac:dyDescent="0.25"/>
    <row r="4" spans="2:8" ht="14.45" customHeight="1" x14ac:dyDescent="0.25"/>
    <row r="5" spans="2:8" ht="14.45" customHeight="1" x14ac:dyDescent="0.25"/>
    <row r="6" spans="2:8" ht="14.45" customHeight="1" x14ac:dyDescent="0.25"/>
    <row r="7" spans="2:8" ht="14.45" customHeight="1" x14ac:dyDescent="0.25"/>
    <row r="8" spans="2:8" x14ac:dyDescent="0.25">
      <c r="B8" s="349" t="str">
        <f>Índice!A41</f>
        <v>Anexo VII. Despesa Fiscal constante na Conta Geral do Estado de 2025 do Subsetor Estado, por imposto - ÓTICA FINANCEIRA</v>
      </c>
      <c r="C8" s="349"/>
      <c r="D8" s="349"/>
      <c r="E8" s="349"/>
      <c r="F8" s="349"/>
      <c r="G8" s="349"/>
      <c r="H8" s="349"/>
    </row>
    <row r="9" spans="2:8" x14ac:dyDescent="0.25">
      <c r="B9" s="205"/>
      <c r="C9" s="205"/>
      <c r="D9" s="205"/>
      <c r="E9" s="205"/>
      <c r="F9" s="205"/>
      <c r="G9" s="205"/>
    </row>
    <row r="10" spans="2:8" ht="15.75" x14ac:dyDescent="0.25">
      <c r="B10" s="211" t="s">
        <v>201</v>
      </c>
      <c r="C10" s="212"/>
      <c r="D10" s="212"/>
      <c r="E10" s="213"/>
      <c r="F10" s="213"/>
      <c r="G10" s="213"/>
      <c r="H10" s="213"/>
    </row>
    <row r="11" spans="2:8" x14ac:dyDescent="0.25">
      <c r="B11" s="350" t="s">
        <v>202</v>
      </c>
      <c r="C11" s="350">
        <v>0</v>
      </c>
      <c r="D11" s="350">
        <v>0</v>
      </c>
      <c r="E11" s="350">
        <v>0</v>
      </c>
      <c r="F11" s="350">
        <v>0</v>
      </c>
      <c r="G11" s="350">
        <v>0</v>
      </c>
      <c r="H11" s="350">
        <v>0</v>
      </c>
    </row>
    <row r="12" spans="2:8" x14ac:dyDescent="0.25">
      <c r="B12" s="351" t="s">
        <v>203</v>
      </c>
      <c r="C12" s="351" t="s">
        <v>110</v>
      </c>
      <c r="D12" s="351">
        <v>2023</v>
      </c>
      <c r="E12" s="351">
        <v>2024</v>
      </c>
      <c r="F12" s="351">
        <v>2025</v>
      </c>
      <c r="G12" s="353" t="s">
        <v>204</v>
      </c>
      <c r="H12" s="354">
        <v>0</v>
      </c>
    </row>
    <row r="13" spans="2:8" x14ac:dyDescent="0.25">
      <c r="B13" s="352">
        <v>0</v>
      </c>
      <c r="C13" s="352">
        <v>0</v>
      </c>
      <c r="D13" s="352">
        <v>0</v>
      </c>
      <c r="E13" s="352">
        <v>0</v>
      </c>
      <c r="F13" s="352">
        <v>0</v>
      </c>
      <c r="G13" s="214" t="s">
        <v>205</v>
      </c>
      <c r="H13" s="214" t="s">
        <v>206</v>
      </c>
    </row>
    <row r="14" spans="2:8" x14ac:dyDescent="0.25">
      <c r="B14" s="215" t="s">
        <v>207</v>
      </c>
      <c r="C14" s="216" t="s">
        <v>208</v>
      </c>
      <c r="D14" s="217">
        <v>3685.7080186699995</v>
      </c>
      <c r="E14" s="217">
        <v>4570.4313191300007</v>
      </c>
      <c r="F14" s="217">
        <v>5208.9605747600008</v>
      </c>
      <c r="G14" s="217">
        <v>638.52925563000008</v>
      </c>
      <c r="H14" s="217">
        <v>13.970875198526045</v>
      </c>
    </row>
    <row r="15" spans="2:8" x14ac:dyDescent="0.25">
      <c r="B15" s="218" t="s">
        <v>209</v>
      </c>
      <c r="C15" s="219" t="s">
        <v>210</v>
      </c>
      <c r="D15" s="220">
        <v>2066.0657395899998</v>
      </c>
      <c r="E15" s="220">
        <v>2621.6541265800001</v>
      </c>
      <c r="F15" s="220">
        <v>3285.7144435600003</v>
      </c>
      <c r="G15" s="220">
        <v>664.06031698000015</v>
      </c>
      <c r="H15" s="220">
        <v>25.329821742972637</v>
      </c>
    </row>
    <row r="16" spans="2:8" x14ac:dyDescent="0.25">
      <c r="B16" s="218" t="s">
        <v>211</v>
      </c>
      <c r="C16" s="219" t="s">
        <v>160</v>
      </c>
      <c r="D16" s="220">
        <v>1619.64227908</v>
      </c>
      <c r="E16" s="220">
        <v>1948.7771925500001</v>
      </c>
      <c r="F16" s="220">
        <v>1923.2461312000007</v>
      </c>
      <c r="G16" s="220">
        <v>-25.531061349999391</v>
      </c>
      <c r="H16" s="220">
        <v>-1.310106740144658</v>
      </c>
    </row>
    <row r="17" spans="2:8" x14ac:dyDescent="0.25">
      <c r="B17" s="215" t="s">
        <v>212</v>
      </c>
      <c r="C17" s="216" t="s">
        <v>213</v>
      </c>
      <c r="D17" s="217">
        <v>1308.3848026188491</v>
      </c>
      <c r="E17" s="217">
        <v>1638.3520716633216</v>
      </c>
      <c r="F17" s="217">
        <v>1827.7749704147714</v>
      </c>
      <c r="G17" s="217">
        <v>189.42289875144979</v>
      </c>
      <c r="H17" s="217">
        <v>11.56179444135838</v>
      </c>
    </row>
    <row r="18" spans="2:8" x14ac:dyDescent="0.25">
      <c r="B18" s="218" t="s">
        <v>214</v>
      </c>
      <c r="C18" s="219" t="s">
        <v>215</v>
      </c>
      <c r="D18" s="220">
        <v>15.839184001936472</v>
      </c>
      <c r="E18" s="220">
        <v>16.290065373382156</v>
      </c>
      <c r="F18" s="220">
        <v>16.134269916991315</v>
      </c>
      <c r="G18" s="220">
        <v>-0.15579545639084103</v>
      </c>
      <c r="H18" s="220">
        <v>-0.95638324843931954</v>
      </c>
    </row>
    <row r="19" spans="2:8" x14ac:dyDescent="0.25">
      <c r="B19" s="218" t="s">
        <v>216</v>
      </c>
      <c r="C19" s="219" t="s">
        <v>217</v>
      </c>
      <c r="D19" s="220">
        <v>1292.5456186169126</v>
      </c>
      <c r="E19" s="220">
        <v>1622.0620062899395</v>
      </c>
      <c r="F19" s="220">
        <v>1811.64070049778</v>
      </c>
      <c r="G19" s="220">
        <v>189.5786942078405</v>
      </c>
      <c r="H19" s="220">
        <v>11.687512158764774</v>
      </c>
    </row>
    <row r="20" spans="2:8" x14ac:dyDescent="0.25">
      <c r="B20" s="215" t="s">
        <v>218</v>
      </c>
      <c r="C20" s="216" t="s">
        <v>219</v>
      </c>
      <c r="D20" s="217">
        <v>11511.620575411809</v>
      </c>
      <c r="E20" s="217">
        <v>12175.554893531616</v>
      </c>
      <c r="F20" s="217">
        <v>13897.82976474</v>
      </c>
      <c r="G20" s="217">
        <v>1722.274871208383</v>
      </c>
      <c r="H20" s="217">
        <v>14.145350140249935</v>
      </c>
    </row>
    <row r="21" spans="2:8" x14ac:dyDescent="0.25">
      <c r="B21" s="218" t="s">
        <v>220</v>
      </c>
      <c r="C21" s="219" t="s">
        <v>221</v>
      </c>
      <c r="D21" s="220">
        <v>363.38104628000002</v>
      </c>
      <c r="E21" s="220">
        <v>459.81164425999992</v>
      </c>
      <c r="F21" s="220">
        <v>459.39207558000004</v>
      </c>
      <c r="G21" s="220">
        <v>-0.4195686799998839</v>
      </c>
      <c r="H21" s="220">
        <v>-9.1247945813799358E-2</v>
      </c>
    </row>
    <row r="22" spans="2:8" x14ac:dyDescent="0.25">
      <c r="B22" s="218" t="s">
        <v>222</v>
      </c>
      <c r="C22" s="219" t="s">
        <v>223</v>
      </c>
      <c r="D22" s="220">
        <v>10660.26447713181</v>
      </c>
      <c r="E22" s="220">
        <v>11250.491451271617</v>
      </c>
      <c r="F22" s="220">
        <v>12934.746465159998</v>
      </c>
      <c r="G22" s="220">
        <v>1684.2550138883817</v>
      </c>
      <c r="H22" s="220">
        <v>14.970501699265903</v>
      </c>
    </row>
    <row r="23" spans="2:8" x14ac:dyDescent="0.25">
      <c r="B23" s="218" t="s">
        <v>224</v>
      </c>
      <c r="C23" s="219" t="s">
        <v>171</v>
      </c>
      <c r="D23" s="220">
        <v>437.98933399999999</v>
      </c>
      <c r="E23" s="220">
        <v>402.33095100000003</v>
      </c>
      <c r="F23" s="220">
        <v>435.20270900000003</v>
      </c>
      <c r="G23" s="220">
        <v>32.871758</v>
      </c>
      <c r="H23" s="220">
        <v>8.1703279149408523</v>
      </c>
    </row>
    <row r="24" spans="2:8" x14ac:dyDescent="0.25">
      <c r="B24" s="218" t="s">
        <v>225</v>
      </c>
      <c r="C24" s="219" t="s">
        <v>174</v>
      </c>
      <c r="D24" s="220">
        <v>49.985717999999999</v>
      </c>
      <c r="E24" s="220">
        <v>62.920847000000002</v>
      </c>
      <c r="F24" s="220">
        <v>68.488515000000007</v>
      </c>
      <c r="G24" s="220">
        <v>5.5676680000000047</v>
      </c>
      <c r="H24" s="220">
        <v>8.8486857146090312</v>
      </c>
    </row>
    <row r="25" spans="2:8" x14ac:dyDescent="0.25">
      <c r="B25" s="344" t="s">
        <v>112</v>
      </c>
      <c r="C25" s="345">
        <v>0</v>
      </c>
      <c r="D25" s="221">
        <v>16505.713396700659</v>
      </c>
      <c r="E25" s="221">
        <v>18384.338284324938</v>
      </c>
      <c r="F25" s="221">
        <v>20934.565309914771</v>
      </c>
      <c r="G25" s="221">
        <v>2550.2270255898329</v>
      </c>
      <c r="H25" s="221">
        <v>13.871736834630788</v>
      </c>
    </row>
    <row r="26" spans="2:8" ht="57.75" customHeight="1" x14ac:dyDescent="0.25">
      <c r="B26" s="346" t="s">
        <v>199</v>
      </c>
      <c r="C26" s="346"/>
      <c r="D26" s="346"/>
      <c r="E26" s="346"/>
      <c r="F26" s="346"/>
      <c r="G26" s="346"/>
      <c r="H26" s="346"/>
    </row>
    <row r="27" spans="2:8" x14ac:dyDescent="0.25">
      <c r="B27" s="347"/>
      <c r="C27" s="348"/>
      <c r="D27" s="348"/>
      <c r="E27" s="348"/>
      <c r="F27" s="348"/>
      <c r="G27" s="348"/>
      <c r="H27" s="348"/>
    </row>
  </sheetData>
  <mergeCells count="11">
    <mergeCell ref="B25:C25"/>
    <mergeCell ref="B26:H26"/>
    <mergeCell ref="B27:H27"/>
    <mergeCell ref="B8:H8"/>
    <mergeCell ref="B11:H11"/>
    <mergeCell ref="B12:B13"/>
    <mergeCell ref="C12:C13"/>
    <mergeCell ref="D12:D13"/>
    <mergeCell ref="E12:E13"/>
    <mergeCell ref="F12:F13"/>
    <mergeCell ref="G12:H12"/>
  </mergeCells>
  <printOptions horizontalCentered="1"/>
  <pageMargins left="0.39370078740157483" right="0.39370078740157483" top="0.74803149606299213" bottom="0.74803149606299213" header="0.31496062992125984" footer="0.31496062992125984"/>
  <pageSetup paperSize="9" scale="97"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C10"/>
  <sheetViews>
    <sheetView showGridLines="0" zoomScaleNormal="100" workbookViewId="0">
      <selection activeCell="B2" sqref="B2:C2"/>
    </sheetView>
  </sheetViews>
  <sheetFormatPr defaultRowHeight="15" x14ac:dyDescent="0.25"/>
  <cols>
    <col min="1" max="1" width="10.7109375" customWidth="1"/>
    <col min="2" max="2" width="10.140625" customWidth="1"/>
    <col min="3" max="3" width="57.5703125" customWidth="1"/>
  </cols>
  <sheetData>
    <row r="1" spans="2:3" ht="14.45" customHeight="1" x14ac:dyDescent="0.25"/>
    <row r="2" spans="2:3" x14ac:dyDescent="0.25">
      <c r="B2" s="241" t="str">
        <f>Índice!A8</f>
        <v>Quadro 1 - Classificador dos Benefícios Fiscais, por tipo</v>
      </c>
      <c r="C2" s="241"/>
    </row>
    <row r="3" spans="2:3" ht="15.75" thickBot="1" x14ac:dyDescent="0.3"/>
    <row r="4" spans="2:3" ht="15.75" thickBot="1" x14ac:dyDescent="0.3">
      <c r="B4" s="17" t="s">
        <v>22</v>
      </c>
      <c r="C4" s="18" t="s">
        <v>23</v>
      </c>
    </row>
    <row r="5" spans="2:3" ht="15.75" thickBot="1" x14ac:dyDescent="0.3">
      <c r="B5" s="19">
        <v>1</v>
      </c>
      <c r="C5" s="20" t="s">
        <v>24</v>
      </c>
    </row>
    <row r="6" spans="2:3" ht="15.75" thickBot="1" x14ac:dyDescent="0.3">
      <c r="B6" s="19">
        <v>1</v>
      </c>
      <c r="C6" s="20" t="s">
        <v>25</v>
      </c>
    </row>
    <row r="7" spans="2:3" ht="15.75" thickBot="1" x14ac:dyDescent="0.3">
      <c r="B7" s="19">
        <v>1</v>
      </c>
      <c r="C7" s="20" t="s">
        <v>26</v>
      </c>
    </row>
    <row r="8" spans="2:3" ht="15.75" thickBot="1" x14ac:dyDescent="0.3">
      <c r="B8" s="19">
        <v>1</v>
      </c>
      <c r="C8" s="20" t="s">
        <v>27</v>
      </c>
    </row>
    <row r="9" spans="2:3" ht="15.75" thickBot="1" x14ac:dyDescent="0.3">
      <c r="B9" s="19">
        <v>1</v>
      </c>
      <c r="C9" s="20" t="s">
        <v>28</v>
      </c>
    </row>
    <row r="10" spans="2:3" ht="15.75" thickBot="1" x14ac:dyDescent="0.3">
      <c r="B10" s="21">
        <v>1</v>
      </c>
      <c r="C10" s="20" t="s">
        <v>29</v>
      </c>
    </row>
  </sheetData>
  <mergeCells count="1">
    <mergeCell ref="B2:C2"/>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C25"/>
  <sheetViews>
    <sheetView showGridLines="0" zoomScaleNormal="100" workbookViewId="0">
      <selection activeCell="C11" sqref="C11"/>
    </sheetView>
  </sheetViews>
  <sheetFormatPr defaultRowHeight="15" x14ac:dyDescent="0.25"/>
  <cols>
    <col min="1" max="1" width="10.7109375" customWidth="1"/>
    <col min="2" max="2" width="10.28515625" customWidth="1"/>
    <col min="3" max="3" width="57.85546875" customWidth="1"/>
  </cols>
  <sheetData>
    <row r="1" spans="2:3" ht="14.45" customHeight="1" x14ac:dyDescent="0.25"/>
    <row r="2" spans="2:3" x14ac:dyDescent="0.25">
      <c r="B2" s="241" t="str">
        <f>Índice!A9</f>
        <v>Quadro 2 - Classificador dos Benefícios Fiscais, por função</v>
      </c>
      <c r="C2" s="241"/>
    </row>
    <row r="3" spans="2:3" ht="15.75" thickBot="1" x14ac:dyDescent="0.3"/>
    <row r="4" spans="2:3" ht="15.75" thickBot="1" x14ac:dyDescent="0.3">
      <c r="B4" s="17" t="s">
        <v>22</v>
      </c>
      <c r="C4" s="22" t="s">
        <v>23</v>
      </c>
    </row>
    <row r="5" spans="2:3" ht="15.75" thickBot="1" x14ac:dyDescent="0.3">
      <c r="B5" s="23">
        <v>1</v>
      </c>
      <c r="C5" s="24" t="s">
        <v>30</v>
      </c>
    </row>
    <row r="6" spans="2:3" ht="15.75" thickBot="1" x14ac:dyDescent="0.3">
      <c r="B6" s="23">
        <v>1</v>
      </c>
      <c r="C6" s="24" t="s">
        <v>31</v>
      </c>
    </row>
    <row r="7" spans="2:3" ht="15.75" thickBot="1" x14ac:dyDescent="0.3">
      <c r="B7" s="23">
        <v>1</v>
      </c>
      <c r="C7" s="24" t="s">
        <v>32</v>
      </c>
    </row>
    <row r="8" spans="2:3" ht="15.75" thickBot="1" x14ac:dyDescent="0.3">
      <c r="B8" s="23">
        <v>1</v>
      </c>
      <c r="C8" s="24" t="s">
        <v>33</v>
      </c>
    </row>
    <row r="9" spans="2:3" ht="15.75" thickBot="1" x14ac:dyDescent="0.3">
      <c r="B9" s="23">
        <v>2</v>
      </c>
      <c r="C9" s="63" t="s">
        <v>34</v>
      </c>
    </row>
    <row r="10" spans="2:3" ht="15.75" thickBot="1" x14ac:dyDescent="0.3">
      <c r="B10" s="23">
        <v>2</v>
      </c>
      <c r="C10" s="63" t="s">
        <v>35</v>
      </c>
    </row>
    <row r="11" spans="2:3" ht="15.75" thickBot="1" x14ac:dyDescent="0.3">
      <c r="B11" s="23">
        <v>2</v>
      </c>
      <c r="C11" s="63" t="s">
        <v>36</v>
      </c>
    </row>
    <row r="12" spans="2:3" ht="15.75" thickBot="1" x14ac:dyDescent="0.3">
      <c r="B12" s="23">
        <v>2</v>
      </c>
      <c r="C12" s="63" t="s">
        <v>37</v>
      </c>
    </row>
    <row r="13" spans="2:3" ht="15.75" thickBot="1" x14ac:dyDescent="0.3">
      <c r="B13" s="23">
        <v>2</v>
      </c>
      <c r="C13" s="63" t="s">
        <v>38</v>
      </c>
    </row>
    <row r="14" spans="2:3" ht="15.75" thickBot="1" x14ac:dyDescent="0.3">
      <c r="B14" s="23">
        <v>2</v>
      </c>
      <c r="C14" s="63" t="s">
        <v>39</v>
      </c>
    </row>
    <row r="15" spans="2:3" ht="15.75" thickBot="1" x14ac:dyDescent="0.3">
      <c r="B15" s="23">
        <v>2</v>
      </c>
      <c r="C15" s="63" t="s">
        <v>40</v>
      </c>
    </row>
    <row r="16" spans="2:3" ht="15.75" thickBot="1" x14ac:dyDescent="0.3">
      <c r="B16" s="23">
        <v>2</v>
      </c>
      <c r="C16" s="63" t="s">
        <v>41</v>
      </c>
    </row>
    <row r="17" spans="2:3" ht="15.75" thickBot="1" x14ac:dyDescent="0.3">
      <c r="B17" s="23">
        <v>2</v>
      </c>
      <c r="C17" s="63" t="s">
        <v>42</v>
      </c>
    </row>
    <row r="18" spans="2:3" ht="15.75" thickBot="1" x14ac:dyDescent="0.3">
      <c r="B18" s="23">
        <v>1</v>
      </c>
      <c r="C18" s="24" t="s">
        <v>43</v>
      </c>
    </row>
    <row r="19" spans="2:3" ht="15.75" thickBot="1" x14ac:dyDescent="0.3">
      <c r="B19" s="23">
        <v>1</v>
      </c>
      <c r="C19" s="24" t="s">
        <v>44</v>
      </c>
    </row>
    <row r="20" spans="2:3" ht="15.75" thickBot="1" x14ac:dyDescent="0.3">
      <c r="B20" s="23">
        <v>1</v>
      </c>
      <c r="C20" s="24" t="s">
        <v>45</v>
      </c>
    </row>
    <row r="21" spans="2:3" ht="15.75" thickBot="1" x14ac:dyDescent="0.3">
      <c r="B21" s="23">
        <v>1</v>
      </c>
      <c r="C21" s="24" t="s">
        <v>46</v>
      </c>
    </row>
    <row r="22" spans="2:3" ht="15.75" thickBot="1" x14ac:dyDescent="0.3">
      <c r="B22" s="23">
        <v>1</v>
      </c>
      <c r="C22" s="24" t="s">
        <v>47</v>
      </c>
    </row>
    <row r="23" spans="2:3" ht="15.75" thickBot="1" x14ac:dyDescent="0.3">
      <c r="B23" s="23">
        <v>1</v>
      </c>
      <c r="C23" s="24" t="s">
        <v>48</v>
      </c>
    </row>
    <row r="24" spans="2:3" ht="15.75" thickBot="1" x14ac:dyDescent="0.3">
      <c r="B24" s="23">
        <v>1</v>
      </c>
      <c r="C24" s="24" t="s">
        <v>49</v>
      </c>
    </row>
    <row r="25" spans="2:3" ht="15.75" thickBot="1" x14ac:dyDescent="0.3">
      <c r="B25" s="25">
        <v>1</v>
      </c>
      <c r="C25" s="24" t="s">
        <v>50</v>
      </c>
    </row>
  </sheetData>
  <mergeCells count="1">
    <mergeCell ref="B2:C2"/>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I22"/>
  <sheetViews>
    <sheetView showGridLines="0" topLeftCell="A7" zoomScaleNormal="100" workbookViewId="0">
      <selection activeCell="B22" sqref="B22:I22"/>
    </sheetView>
  </sheetViews>
  <sheetFormatPr defaultRowHeight="15" x14ac:dyDescent="0.25"/>
  <cols>
    <col min="1" max="1" width="10.7109375" customWidth="1"/>
    <col min="2" max="2" width="51.28515625" customWidth="1"/>
  </cols>
  <sheetData>
    <row r="1" spans="2:9" ht="14.45" customHeight="1" x14ac:dyDescent="0.25"/>
    <row r="2" spans="2:9" x14ac:dyDescent="0.25">
      <c r="B2" s="241" t="str">
        <f>Índice!A10</f>
        <v>Quadro 3 - Despesa Fiscal das Administrações Públicas, por imposto</v>
      </c>
      <c r="C2" s="241"/>
      <c r="D2" s="241"/>
      <c r="E2" s="241"/>
      <c r="F2" s="241"/>
      <c r="G2" s="241"/>
      <c r="H2" s="241"/>
      <c r="I2" s="241"/>
    </row>
    <row r="4" spans="2:9" x14ac:dyDescent="0.25">
      <c r="B4" s="253" t="s">
        <v>1</v>
      </c>
      <c r="C4" s="256" t="s">
        <v>59</v>
      </c>
      <c r="D4" s="256"/>
      <c r="E4" s="256"/>
      <c r="F4" s="257"/>
      <c r="G4" s="245" t="s">
        <v>3</v>
      </c>
      <c r="H4" s="247" t="s">
        <v>4</v>
      </c>
      <c r="I4" s="248"/>
    </row>
    <row r="5" spans="2:9" x14ac:dyDescent="0.25">
      <c r="B5" s="254"/>
      <c r="C5" s="251" t="s">
        <v>21</v>
      </c>
      <c r="D5" s="251"/>
      <c r="E5" s="251"/>
      <c r="F5" s="252"/>
      <c r="G5" s="246"/>
      <c r="H5" s="249"/>
      <c r="I5" s="250"/>
    </row>
    <row r="6" spans="2:9" x14ac:dyDescent="0.25">
      <c r="B6" s="255"/>
      <c r="C6" s="64">
        <v>2022</v>
      </c>
      <c r="D6" s="64">
        <v>2023</v>
      </c>
      <c r="E6" s="3">
        <v>2024</v>
      </c>
      <c r="F6" s="3">
        <v>2025</v>
      </c>
      <c r="G6" s="4">
        <v>2025</v>
      </c>
      <c r="H6" s="135" t="s">
        <v>5</v>
      </c>
      <c r="I6" s="134" t="s">
        <v>6</v>
      </c>
    </row>
    <row r="7" spans="2:9" x14ac:dyDescent="0.25">
      <c r="B7" s="6" t="s">
        <v>7</v>
      </c>
      <c r="C7" s="152">
        <v>4360.0231435200003</v>
      </c>
      <c r="D7" s="152">
        <v>4971.5185683599993</v>
      </c>
      <c r="E7" s="152">
        <v>5466.787575190001</v>
      </c>
      <c r="F7" s="152">
        <v>5896.6513014800012</v>
      </c>
      <c r="G7" s="152">
        <v>25.116370517438398</v>
      </c>
      <c r="H7" s="152">
        <v>429.86372629000016</v>
      </c>
      <c r="I7" s="150">
        <v>7.8631869334169258</v>
      </c>
    </row>
    <row r="8" spans="2:9" x14ac:dyDescent="0.25">
      <c r="B8" s="9" t="s">
        <v>8</v>
      </c>
      <c r="C8" s="153">
        <v>2413.4958336899999</v>
      </c>
      <c r="D8" s="153">
        <v>2790.5340488399997</v>
      </c>
      <c r="E8" s="153">
        <v>3444.1115716300005</v>
      </c>
      <c r="F8" s="153">
        <v>3808.8312389800008</v>
      </c>
      <c r="G8" s="154">
        <v>16.223448148036994</v>
      </c>
      <c r="H8" s="50">
        <v>364.71966735000024</v>
      </c>
      <c r="I8" s="147">
        <v>10.589658893581916</v>
      </c>
    </row>
    <row r="9" spans="2:9" x14ac:dyDescent="0.25">
      <c r="B9" s="9" t="s">
        <v>9</v>
      </c>
      <c r="C9" s="155">
        <v>1946.5273098299999</v>
      </c>
      <c r="D9" s="155">
        <v>2180.98451952</v>
      </c>
      <c r="E9" s="155">
        <v>2022.67600356</v>
      </c>
      <c r="F9" s="155">
        <v>2087.8200625000004</v>
      </c>
      <c r="G9" s="154">
        <v>8.8929223694014041</v>
      </c>
      <c r="H9" s="50">
        <v>65.144058940000377</v>
      </c>
      <c r="I9" s="147">
        <v>3.220686794392376</v>
      </c>
    </row>
    <row r="10" spans="2:9" x14ac:dyDescent="0.25">
      <c r="B10" s="12" t="s">
        <v>10</v>
      </c>
      <c r="C10" s="152">
        <v>10744.531605584991</v>
      </c>
      <c r="D10" s="152">
        <v>14097.220007794651</v>
      </c>
      <c r="E10" s="152">
        <v>14921.91676089214</v>
      </c>
      <c r="F10" s="152">
        <v>16824.996397665498</v>
      </c>
      <c r="G10" s="152">
        <v>71.664886029850337</v>
      </c>
      <c r="H10" s="152">
        <v>1903.0796367733583</v>
      </c>
      <c r="I10" s="7">
        <v>12.753587004057101</v>
      </c>
    </row>
    <row r="11" spans="2:9" x14ac:dyDescent="0.25">
      <c r="B11" s="9" t="s">
        <v>11</v>
      </c>
      <c r="C11" s="153">
        <v>298.68600446999994</v>
      </c>
      <c r="D11" s="153">
        <v>371.92020690999999</v>
      </c>
      <c r="E11" s="153">
        <v>471.50683526000006</v>
      </c>
      <c r="F11" s="153">
        <v>472.00132661999999</v>
      </c>
      <c r="G11" s="153">
        <v>2.0104563756610303</v>
      </c>
      <c r="H11" s="50">
        <v>0.49449135999992677</v>
      </c>
      <c r="I11" s="147">
        <v>0.10487469597916911</v>
      </c>
    </row>
    <row r="12" spans="2:9" x14ac:dyDescent="0.25">
      <c r="B12" s="9" t="s">
        <v>12</v>
      </c>
      <c r="C12" s="154">
        <v>8755.1559007700016</v>
      </c>
      <c r="D12" s="154">
        <v>11834.664551769998</v>
      </c>
      <c r="E12" s="154">
        <v>12250.161492359999</v>
      </c>
      <c r="F12" s="154">
        <v>13910.84633097</v>
      </c>
      <c r="G12" s="154">
        <v>59.252269262063642</v>
      </c>
      <c r="H12" s="50">
        <v>1660.684838610001</v>
      </c>
      <c r="I12" s="147">
        <v>13.556432212307671</v>
      </c>
    </row>
    <row r="13" spans="2:9" x14ac:dyDescent="0.25">
      <c r="B13" s="9" t="s">
        <v>13</v>
      </c>
      <c r="C13" s="154">
        <v>324.25885099999994</v>
      </c>
      <c r="D13" s="154">
        <v>459.11033799999996</v>
      </c>
      <c r="E13" s="154">
        <v>414.85487999999998</v>
      </c>
      <c r="F13" s="154">
        <v>456.67109400000004</v>
      </c>
      <c r="G13" s="154">
        <v>1.9451583305645195</v>
      </c>
      <c r="H13" s="50">
        <v>41.816214000000059</v>
      </c>
      <c r="I13" s="147">
        <v>10.079720889386683</v>
      </c>
    </row>
    <row r="14" spans="2:9" x14ac:dyDescent="0.25">
      <c r="B14" s="9" t="s">
        <v>14</v>
      </c>
      <c r="C14" s="154">
        <v>59.069070000000004</v>
      </c>
      <c r="D14" s="154">
        <v>58.899048999999998</v>
      </c>
      <c r="E14" s="154">
        <v>72.553162999999998</v>
      </c>
      <c r="F14" s="154">
        <v>77.64897599999999</v>
      </c>
      <c r="G14" s="154">
        <v>0.33074033918644391</v>
      </c>
      <c r="H14" s="50">
        <v>5.0958129999999926</v>
      </c>
      <c r="I14" s="147">
        <v>7.0235573327106255</v>
      </c>
    </row>
    <row r="15" spans="2:9" x14ac:dyDescent="0.25">
      <c r="B15" s="9" t="s">
        <v>15</v>
      </c>
      <c r="C15" s="154">
        <v>15.731901000000001</v>
      </c>
      <c r="D15" s="154">
        <v>14.907720000000001</v>
      </c>
      <c r="E15" s="154">
        <v>17.324171</v>
      </c>
      <c r="F15" s="154">
        <v>17.406946000000001</v>
      </c>
      <c r="G15" s="154">
        <v>7.4143659334800688E-2</v>
      </c>
      <c r="H15" s="50">
        <v>8.2775000000001597E-2</v>
      </c>
      <c r="I15" s="147">
        <v>0.47780064050396176</v>
      </c>
    </row>
    <row r="16" spans="2:9" x14ac:dyDescent="0.25">
      <c r="B16" s="9" t="s">
        <v>16</v>
      </c>
      <c r="C16" s="154">
        <v>1263.5894701149907</v>
      </c>
      <c r="D16" s="154">
        <v>1329.3758117795885</v>
      </c>
      <c r="E16" s="154">
        <v>1664.4483632362399</v>
      </c>
      <c r="F16" s="154">
        <v>1860.7575545092955</v>
      </c>
      <c r="G16" s="154">
        <v>7.9257656240327279</v>
      </c>
      <c r="H16" s="50">
        <v>196.3091912730556</v>
      </c>
      <c r="I16" s="147">
        <v>11.794249410739628</v>
      </c>
    </row>
    <row r="17" spans="2:9" x14ac:dyDescent="0.25">
      <c r="B17" s="15" t="s">
        <v>17</v>
      </c>
      <c r="C17" s="51">
        <v>28.040408230000001</v>
      </c>
      <c r="D17" s="51">
        <v>28.342330335066272</v>
      </c>
      <c r="E17" s="51">
        <v>31.067856035899723</v>
      </c>
      <c r="F17" s="51">
        <v>29.664169566203004</v>
      </c>
      <c r="G17" s="154">
        <v>0.1263524390071824</v>
      </c>
      <c r="H17" s="50">
        <v>-1.4036864696967193</v>
      </c>
      <c r="I17" s="147">
        <v>-4.5181311129893311</v>
      </c>
    </row>
    <row r="18" spans="2:9" x14ac:dyDescent="0.25">
      <c r="B18" s="6" t="s">
        <v>18</v>
      </c>
      <c r="C18" s="152">
        <v>592.33394201363603</v>
      </c>
      <c r="D18" s="152">
        <v>495.34143887154596</v>
      </c>
      <c r="E18" s="152">
        <v>537.44345650313903</v>
      </c>
      <c r="F18" s="152">
        <v>755.67478017504004</v>
      </c>
      <c r="G18" s="152">
        <v>3.2187434527112662</v>
      </c>
      <c r="H18" s="152">
        <v>218.23132367190101</v>
      </c>
      <c r="I18" s="7">
        <v>40.605448076680858</v>
      </c>
    </row>
    <row r="19" spans="2:9" x14ac:dyDescent="0.25">
      <c r="B19" s="9" t="s">
        <v>19</v>
      </c>
      <c r="C19" s="154">
        <v>396.67515479971308</v>
      </c>
      <c r="D19" s="154">
        <v>295.98971119999999</v>
      </c>
      <c r="E19" s="154">
        <v>338.31651127000003</v>
      </c>
      <c r="F19" s="154">
        <v>566.76221215999999</v>
      </c>
      <c r="G19" s="153">
        <v>2.4140836871803399</v>
      </c>
      <c r="H19" s="50">
        <v>228.44570088999996</v>
      </c>
      <c r="I19" s="147">
        <v>67.524254146639748</v>
      </c>
    </row>
    <row r="20" spans="2:9" x14ac:dyDescent="0.25">
      <c r="B20" s="9" t="s">
        <v>20</v>
      </c>
      <c r="C20" s="51">
        <v>195.65878721392301</v>
      </c>
      <c r="D20" s="51">
        <v>199.35172767154597</v>
      </c>
      <c r="E20" s="51">
        <v>199.126945233139</v>
      </c>
      <c r="F20" s="51">
        <v>188.91256801504008</v>
      </c>
      <c r="G20" s="51">
        <v>0.80465976553092622</v>
      </c>
      <c r="H20" s="51">
        <v>-10.214377218098917</v>
      </c>
      <c r="I20" s="136">
        <v>-5.1295806331683869</v>
      </c>
    </row>
    <row r="21" spans="2:9" x14ac:dyDescent="0.25">
      <c r="B21" s="16" t="s">
        <v>2</v>
      </c>
      <c r="C21" s="156">
        <v>15696.888691118627</v>
      </c>
      <c r="D21" s="156">
        <v>19564.080015026197</v>
      </c>
      <c r="E21" s="156">
        <v>20926.147792585281</v>
      </c>
      <c r="F21" s="156">
        <v>23477.322479320537</v>
      </c>
      <c r="G21" s="156">
        <v>100</v>
      </c>
      <c r="H21" s="156">
        <v>2551.1746867352558</v>
      </c>
      <c r="I21" s="137">
        <v>12.191324996945726</v>
      </c>
    </row>
    <row r="22" spans="2:9" ht="76.5" customHeight="1" x14ac:dyDescent="0.25">
      <c r="B22" s="244" t="s">
        <v>183</v>
      </c>
      <c r="C22" s="244"/>
      <c r="D22" s="244"/>
      <c r="E22" s="244"/>
      <c r="F22" s="244"/>
      <c r="G22" s="244"/>
      <c r="H22" s="244"/>
      <c r="I22" s="244"/>
    </row>
  </sheetData>
  <mergeCells count="7">
    <mergeCell ref="B22:I22"/>
    <mergeCell ref="B2:I2"/>
    <mergeCell ref="G4:G5"/>
    <mergeCell ref="H4:I5"/>
    <mergeCell ref="C5:F5"/>
    <mergeCell ref="B4:B6"/>
    <mergeCell ref="C4:F4"/>
  </mergeCells>
  <printOptions horizontalCentered="1"/>
  <pageMargins left="0.70866141732283472" right="0.70866141732283472" top="0.74803149606299213" bottom="0.74803149606299213" header="0.31496062992125984" footer="0.31496062992125984"/>
  <pageSetup paperSize="9" scale="77"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4"/>
  <sheetViews>
    <sheetView showGridLines="0" topLeftCell="A2" zoomScaleNormal="100" workbookViewId="0">
      <selection activeCell="C17" sqref="C17"/>
    </sheetView>
  </sheetViews>
  <sheetFormatPr defaultRowHeight="15" x14ac:dyDescent="0.25"/>
  <cols>
    <col min="1" max="1" width="10.7109375" customWidth="1"/>
    <col min="2" max="2" width="36.85546875" customWidth="1"/>
    <col min="3" max="7" width="11.28515625" customWidth="1"/>
  </cols>
  <sheetData>
    <row r="1" spans="2:7" ht="14.45" customHeight="1" x14ac:dyDescent="0.25"/>
    <row r="2" spans="2:7" x14ac:dyDescent="0.25">
      <c r="B2" s="241" t="str">
        <f>Índice!A11</f>
        <v>Quadro 4 - Despesa Fiscal das Administrações Públicas, por tipo</v>
      </c>
      <c r="C2" s="241"/>
      <c r="D2" s="241"/>
      <c r="E2" s="241"/>
      <c r="F2" s="241"/>
      <c r="G2" s="241"/>
    </row>
    <row r="4" spans="2:7" x14ac:dyDescent="0.25">
      <c r="B4" s="258" t="s">
        <v>51</v>
      </c>
      <c r="C4" s="261" t="s">
        <v>59</v>
      </c>
      <c r="D4" s="257"/>
      <c r="E4" s="245" t="s">
        <v>3</v>
      </c>
      <c r="F4" s="247" t="s">
        <v>4</v>
      </c>
      <c r="G4" s="248"/>
    </row>
    <row r="5" spans="2:7" x14ac:dyDescent="0.25">
      <c r="B5" s="259"/>
      <c r="C5" s="262" t="s">
        <v>21</v>
      </c>
      <c r="D5" s="252"/>
      <c r="E5" s="246"/>
      <c r="F5" s="249"/>
      <c r="G5" s="250"/>
    </row>
    <row r="6" spans="2:7" x14ac:dyDescent="0.25">
      <c r="B6" s="260"/>
      <c r="C6" s="3">
        <v>2024</v>
      </c>
      <c r="D6" s="3">
        <v>2025</v>
      </c>
      <c r="E6" s="4">
        <v>2025</v>
      </c>
      <c r="F6" s="135" t="s">
        <v>5</v>
      </c>
      <c r="G6" s="134" t="s">
        <v>6</v>
      </c>
    </row>
    <row r="7" spans="2:7" x14ac:dyDescent="0.25">
      <c r="B7" s="68" t="s">
        <v>52</v>
      </c>
      <c r="C7" s="49">
        <v>3303.6199673353112</v>
      </c>
      <c r="D7" s="49">
        <v>4101.4545456150609</v>
      </c>
      <c r="E7" s="49">
        <v>17.469856493336216</v>
      </c>
      <c r="F7" s="49">
        <v>797.83457827974962</v>
      </c>
      <c r="G7" s="146">
        <v>24.150313479406663</v>
      </c>
    </row>
    <row r="8" spans="2:7" x14ac:dyDescent="0.25">
      <c r="B8" s="69" t="s">
        <v>53</v>
      </c>
      <c r="C8" s="157">
        <v>699.87351735638686</v>
      </c>
      <c r="D8" s="157">
        <v>808.93355490461636</v>
      </c>
      <c r="E8" s="154">
        <v>3.4455954490429956</v>
      </c>
      <c r="F8" s="154">
        <v>109.0600375482295</v>
      </c>
      <c r="G8" s="10">
        <v>15.582821016028584</v>
      </c>
    </row>
    <row r="9" spans="2:7" x14ac:dyDescent="0.25">
      <c r="B9" s="69" t="s">
        <v>54</v>
      </c>
      <c r="C9" s="157">
        <v>1436.8512756299999</v>
      </c>
      <c r="D9" s="157">
        <v>1443.4718256200001</v>
      </c>
      <c r="E9" s="154">
        <v>6.148366479573852</v>
      </c>
      <c r="F9" s="154">
        <v>6.6205499899999722</v>
      </c>
      <c r="G9" s="138">
        <v>0.46076793766265989</v>
      </c>
    </row>
    <row r="10" spans="2:7" x14ac:dyDescent="0.25">
      <c r="B10" s="69" t="s">
        <v>55</v>
      </c>
      <c r="C10" s="157">
        <v>0</v>
      </c>
      <c r="D10" s="157">
        <v>0</v>
      </c>
      <c r="E10" s="154">
        <v>0</v>
      </c>
      <c r="F10" s="154">
        <v>0</v>
      </c>
      <c r="G10" s="10" t="s">
        <v>1637</v>
      </c>
    </row>
    <row r="11" spans="2:7" x14ac:dyDescent="0.25">
      <c r="B11" s="69" t="s">
        <v>56</v>
      </c>
      <c r="C11" s="157">
        <v>15488.80145466358</v>
      </c>
      <c r="D11" s="157">
        <v>17123.956884260853</v>
      </c>
      <c r="E11" s="154">
        <v>72.938287146432927</v>
      </c>
      <c r="F11" s="154">
        <v>1635.1554295972728</v>
      </c>
      <c r="G11" s="10">
        <v>10.5570171738817</v>
      </c>
    </row>
    <row r="12" spans="2:7" x14ac:dyDescent="0.25">
      <c r="B12" s="70" t="s">
        <v>117</v>
      </c>
      <c r="C12" s="11">
        <v>-2.9984224000000008</v>
      </c>
      <c r="D12" s="11">
        <v>-0.49433108000000026</v>
      </c>
      <c r="E12" s="50">
        <v>-2.1055683859836261E-3</v>
      </c>
      <c r="F12" s="11">
        <v>2.5040913200000006</v>
      </c>
      <c r="G12" s="136">
        <v>-83.513627699686339</v>
      </c>
    </row>
    <row r="13" spans="2:7" x14ac:dyDescent="0.25">
      <c r="B13" s="47" t="s">
        <v>58</v>
      </c>
      <c r="C13" s="158">
        <v>20926.147792585278</v>
      </c>
      <c r="D13" s="158">
        <v>23477.32247932053</v>
      </c>
      <c r="E13" s="158">
        <v>100</v>
      </c>
      <c r="F13" s="158">
        <v>2551.1746867352522</v>
      </c>
      <c r="G13" s="143">
        <v>12.191324996945712</v>
      </c>
    </row>
    <row r="14" spans="2:7" ht="126.75" customHeight="1" x14ac:dyDescent="0.25">
      <c r="B14" s="242" t="s">
        <v>184</v>
      </c>
      <c r="C14" s="242"/>
      <c r="D14" s="242"/>
      <c r="E14" s="242"/>
      <c r="F14" s="242"/>
      <c r="G14" s="242"/>
    </row>
  </sheetData>
  <mergeCells count="7">
    <mergeCell ref="B14:G14"/>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20"/>
  <sheetViews>
    <sheetView showGridLines="0" topLeftCell="A6" zoomScale="115" zoomScaleNormal="115" workbookViewId="0">
      <selection activeCell="B20" sqref="B20:G20"/>
    </sheetView>
  </sheetViews>
  <sheetFormatPr defaultRowHeight="15" x14ac:dyDescent="0.25"/>
  <cols>
    <col min="1" max="1" width="10.7109375" customWidth="1"/>
    <col min="2" max="2" width="47.140625" customWidth="1"/>
    <col min="3" max="7" width="10.7109375" customWidth="1"/>
  </cols>
  <sheetData>
    <row r="1" spans="2:7" ht="14.45" customHeight="1" x14ac:dyDescent="0.25"/>
    <row r="2" spans="2:7" x14ac:dyDescent="0.25">
      <c r="B2" s="264" t="str">
        <f>Índice!A12</f>
        <v>Quadro 5 - Despesa Fiscal das Administrações Públicas, por função</v>
      </c>
      <c r="C2" s="264"/>
      <c r="D2" s="264"/>
      <c r="E2" s="264"/>
      <c r="F2" s="264"/>
      <c r="G2" s="264"/>
    </row>
    <row r="4" spans="2:7" x14ac:dyDescent="0.25">
      <c r="B4" s="265" t="s">
        <v>60</v>
      </c>
      <c r="C4" s="256" t="s">
        <v>59</v>
      </c>
      <c r="D4" s="257"/>
      <c r="E4" s="245" t="s">
        <v>3</v>
      </c>
      <c r="F4" s="247" t="s">
        <v>4</v>
      </c>
      <c r="G4" s="248"/>
    </row>
    <row r="5" spans="2:7" x14ac:dyDescent="0.25">
      <c r="B5" s="266"/>
      <c r="C5" s="268" t="s">
        <v>21</v>
      </c>
      <c r="D5" s="269"/>
      <c r="E5" s="246"/>
      <c r="F5" s="249"/>
      <c r="G5" s="250"/>
    </row>
    <row r="6" spans="2:7" x14ac:dyDescent="0.25">
      <c r="B6" s="267"/>
      <c r="C6" s="3">
        <v>2024</v>
      </c>
      <c r="D6" s="3">
        <v>2025</v>
      </c>
      <c r="E6" s="4">
        <v>2025</v>
      </c>
      <c r="F6" s="135" t="s">
        <v>5</v>
      </c>
      <c r="G6" s="134" t="s">
        <v>6</v>
      </c>
    </row>
    <row r="7" spans="2:7" x14ac:dyDescent="0.25">
      <c r="B7" s="65" t="s">
        <v>61</v>
      </c>
      <c r="C7" s="159">
        <v>3.0227937171439998</v>
      </c>
      <c r="D7" s="159">
        <v>3.4230731196609998</v>
      </c>
      <c r="E7" s="159">
        <v>1.4580340480754262E-2</v>
      </c>
      <c r="F7" s="159">
        <v>0.400279402517</v>
      </c>
      <c r="G7" s="106">
        <v>13.242035017036907</v>
      </c>
    </row>
    <row r="8" spans="2:7" x14ac:dyDescent="0.25">
      <c r="B8" s="66" t="s">
        <v>31</v>
      </c>
      <c r="C8" s="160">
        <v>81.495337890000002</v>
      </c>
      <c r="D8" s="160">
        <v>113.48786459999999</v>
      </c>
      <c r="E8" s="154">
        <v>0.48339361984344908</v>
      </c>
      <c r="F8" s="157">
        <v>31.992526709999993</v>
      </c>
      <c r="G8" s="10">
        <v>39.256879642836203</v>
      </c>
    </row>
    <row r="9" spans="2:7" x14ac:dyDescent="0.25">
      <c r="B9" s="66" t="s">
        <v>62</v>
      </c>
      <c r="C9" s="160">
        <v>9.0955048587010001</v>
      </c>
      <c r="D9" s="160">
        <v>12.031182416449999</v>
      </c>
      <c r="E9" s="154">
        <v>5.1245979821569573E-2</v>
      </c>
      <c r="F9" s="154">
        <v>2.9356775577489991</v>
      </c>
      <c r="G9" s="10">
        <v>32.276136436128141</v>
      </c>
    </row>
    <row r="10" spans="2:7" x14ac:dyDescent="0.25">
      <c r="B10" s="66" t="s">
        <v>63</v>
      </c>
      <c r="C10" s="160">
        <v>19024.272593579022</v>
      </c>
      <c r="D10" s="160">
        <v>21223.888920951984</v>
      </c>
      <c r="E10" s="154">
        <v>90.401670071200314</v>
      </c>
      <c r="F10" s="154">
        <v>2199.6163273729617</v>
      </c>
      <c r="G10" s="10">
        <v>11.562157325875184</v>
      </c>
    </row>
    <row r="11" spans="2:7" x14ac:dyDescent="0.25">
      <c r="B11" s="66" t="s">
        <v>64</v>
      </c>
      <c r="C11" s="160">
        <v>198.48213036980744</v>
      </c>
      <c r="D11" s="160">
        <v>225.06820254095859</v>
      </c>
      <c r="E11" s="154">
        <v>0.9586622633300701</v>
      </c>
      <c r="F11" s="154">
        <v>26.586072171151159</v>
      </c>
      <c r="G11" s="10">
        <v>13.394693074694727</v>
      </c>
    </row>
    <row r="12" spans="2:7" x14ac:dyDescent="0.25">
      <c r="B12" s="66" t="s">
        <v>65</v>
      </c>
      <c r="C12" s="160">
        <v>456.0482764253926</v>
      </c>
      <c r="D12" s="160">
        <v>719.1804768014465</v>
      </c>
      <c r="E12" s="154">
        <v>3.0632989282784413</v>
      </c>
      <c r="F12" s="154">
        <v>263.1322003760539</v>
      </c>
      <c r="G12" s="10">
        <v>57.698321423017397</v>
      </c>
    </row>
    <row r="13" spans="2:7" x14ac:dyDescent="0.25">
      <c r="B13" s="66" t="s">
        <v>45</v>
      </c>
      <c r="C13" s="160">
        <v>51.148010156650003</v>
      </c>
      <c r="D13" s="160">
        <v>56.567082859999999</v>
      </c>
      <c r="E13" s="154">
        <v>0.24094353210413408</v>
      </c>
      <c r="F13" s="154">
        <v>5.4190727033499968</v>
      </c>
      <c r="G13" s="10">
        <v>10.594884701776492</v>
      </c>
    </row>
    <row r="14" spans="2:7" ht="14.45" customHeight="1" x14ac:dyDescent="0.25">
      <c r="B14" s="66" t="s">
        <v>66</v>
      </c>
      <c r="C14" s="160">
        <v>87.762864395554899</v>
      </c>
      <c r="D14" s="160">
        <v>86.312352176054588</v>
      </c>
      <c r="E14" s="154">
        <v>0.36764142582682474</v>
      </c>
      <c r="F14" s="154">
        <v>-1.4505122195003111</v>
      </c>
      <c r="G14" s="10">
        <v>-1.6527630786555982</v>
      </c>
    </row>
    <row r="15" spans="2:7" x14ac:dyDescent="0.25">
      <c r="B15" s="66" t="s">
        <v>47</v>
      </c>
      <c r="C15" s="160">
        <v>9.9397151273354822</v>
      </c>
      <c r="D15" s="160">
        <v>9.4260115775838251</v>
      </c>
      <c r="E15" s="154">
        <v>4.0149436886792081E-2</v>
      </c>
      <c r="F15" s="154">
        <v>-0.51370354975165711</v>
      </c>
      <c r="G15" s="10">
        <v>-5.1681918764342347</v>
      </c>
    </row>
    <row r="16" spans="2:7" x14ac:dyDescent="0.25">
      <c r="B16" s="66" t="s">
        <v>67</v>
      </c>
      <c r="C16" s="160">
        <v>990.03768677740163</v>
      </c>
      <c r="D16" s="160">
        <v>1013.0905532291281</v>
      </c>
      <c r="E16" s="154">
        <v>4.315188337367224</v>
      </c>
      <c r="F16" s="154">
        <v>23.052866451726459</v>
      </c>
      <c r="G16" s="10">
        <v>2.3284837294188403</v>
      </c>
    </row>
    <row r="17" spans="2:7" x14ac:dyDescent="0.25">
      <c r="B17" s="66" t="s">
        <v>68</v>
      </c>
      <c r="C17" s="160">
        <v>8.8585318490530813</v>
      </c>
      <c r="D17" s="160">
        <v>8.8624116080533746</v>
      </c>
      <c r="E17" s="154">
        <v>3.7748822245083663E-2</v>
      </c>
      <c r="F17" s="154">
        <v>3.8797590002932481E-3</v>
      </c>
      <c r="G17" s="10">
        <v>4.3796862351496414E-2</v>
      </c>
    </row>
    <row r="18" spans="2:7" x14ac:dyDescent="0.25">
      <c r="B18" s="67" t="s">
        <v>69</v>
      </c>
      <c r="C18" s="161">
        <v>5.9813736500000001</v>
      </c>
      <c r="D18" s="161">
        <v>5.9813736500000001</v>
      </c>
      <c r="E18" s="154">
        <v>2.5477242615328258E-2</v>
      </c>
      <c r="F18" s="154">
        <v>0</v>
      </c>
      <c r="G18" s="10">
        <v>0</v>
      </c>
    </row>
    <row r="19" spans="2:7" x14ac:dyDescent="0.25">
      <c r="B19" s="222" t="s">
        <v>58</v>
      </c>
      <c r="C19" s="223">
        <v>20926.144818796063</v>
      </c>
      <c r="D19" s="223">
        <v>23477.319505531323</v>
      </c>
      <c r="E19" s="223">
        <v>99.999999999999972</v>
      </c>
      <c r="F19" s="223">
        <v>2551.1746867352572</v>
      </c>
      <c r="G19" s="224">
        <v>12.191326729440245</v>
      </c>
    </row>
    <row r="20" spans="2:7" ht="46.5" customHeight="1" x14ac:dyDescent="0.25">
      <c r="B20" s="263" t="s">
        <v>185</v>
      </c>
      <c r="C20" s="263"/>
      <c r="D20" s="263"/>
      <c r="E20" s="263"/>
      <c r="F20" s="263"/>
      <c r="G20" s="263"/>
    </row>
  </sheetData>
  <mergeCells count="7">
    <mergeCell ref="B20:G20"/>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G12"/>
  <sheetViews>
    <sheetView showGridLines="0" zoomScaleNormal="100" workbookViewId="0">
      <selection activeCell="B11" sqref="B11:G11"/>
    </sheetView>
  </sheetViews>
  <sheetFormatPr defaultRowHeight="15" x14ac:dyDescent="0.25"/>
  <cols>
    <col min="1" max="1" width="10.7109375" customWidth="1"/>
    <col min="2" max="2" width="26.85546875" customWidth="1"/>
    <col min="3" max="7" width="11.28515625" customWidth="1"/>
  </cols>
  <sheetData>
    <row r="1" spans="2:7" ht="14.45" customHeight="1" x14ac:dyDescent="0.25"/>
    <row r="2" spans="2:7" x14ac:dyDescent="0.25">
      <c r="B2" s="264" t="str">
        <f>Índice!A13</f>
        <v>Quadro 6 -Despesa Fiscal das Administrações Públicas, por sector</v>
      </c>
      <c r="C2" s="264"/>
      <c r="D2" s="264"/>
      <c r="E2" s="264"/>
      <c r="F2" s="264"/>
      <c r="G2" s="264"/>
    </row>
    <row r="4" spans="2:7" x14ac:dyDescent="0.25">
      <c r="B4" s="272"/>
      <c r="C4" s="256" t="s">
        <v>59</v>
      </c>
      <c r="D4" s="257"/>
      <c r="E4" s="275" t="s">
        <v>70</v>
      </c>
      <c r="F4" s="247" t="s">
        <v>4</v>
      </c>
      <c r="G4" s="248"/>
    </row>
    <row r="5" spans="2:7" x14ac:dyDescent="0.25">
      <c r="B5" s="273"/>
      <c r="C5" s="251" t="s">
        <v>21</v>
      </c>
      <c r="D5" s="252"/>
      <c r="E5" s="246"/>
      <c r="F5" s="249"/>
      <c r="G5" s="250"/>
    </row>
    <row r="6" spans="2:7" x14ac:dyDescent="0.25">
      <c r="B6" s="274"/>
      <c r="C6" s="3">
        <v>2024</v>
      </c>
      <c r="D6" s="3">
        <v>2025</v>
      </c>
      <c r="E6" s="4">
        <v>2025</v>
      </c>
      <c r="F6" s="135" t="s">
        <v>5</v>
      </c>
      <c r="G6" s="134" t="s">
        <v>6</v>
      </c>
    </row>
    <row r="7" spans="2:7" x14ac:dyDescent="0.25">
      <c r="B7" s="31" t="s">
        <v>71</v>
      </c>
      <c r="C7" s="49">
        <v>18942.337214663323</v>
      </c>
      <c r="D7" s="49">
        <v>21105.285921947179</v>
      </c>
      <c r="E7" s="49">
        <v>89.896477507336201</v>
      </c>
      <c r="F7" s="49">
        <v>2162.9487072838565</v>
      </c>
      <c r="G7" s="146">
        <v>11.41859466850538</v>
      </c>
    </row>
    <row r="8" spans="2:7" x14ac:dyDescent="0.25">
      <c r="B8" s="31" t="s">
        <v>72</v>
      </c>
      <c r="C8" s="157">
        <v>1376.2566985358101</v>
      </c>
      <c r="D8" s="157">
        <v>1545.7287107399704</v>
      </c>
      <c r="E8" s="154">
        <v>6.5839224728522163</v>
      </c>
      <c r="F8" s="157">
        <v>169.47201220416036</v>
      </c>
      <c r="G8" s="10">
        <v>12.313982731888641</v>
      </c>
    </row>
    <row r="9" spans="2:7" x14ac:dyDescent="0.25">
      <c r="B9" s="31" t="s">
        <v>73</v>
      </c>
      <c r="C9" s="163">
        <v>607.55387938614729</v>
      </c>
      <c r="D9" s="163">
        <v>826.30784663339284</v>
      </c>
      <c r="E9" s="51">
        <v>3.5196000198115729</v>
      </c>
      <c r="F9" s="51">
        <v>218.75396724724555</v>
      </c>
      <c r="G9" s="136">
        <v>36.005690140316027</v>
      </c>
    </row>
    <row r="10" spans="2:7" x14ac:dyDescent="0.25">
      <c r="B10" s="225" t="s">
        <v>2</v>
      </c>
      <c r="C10" s="226">
        <v>20926.147792585281</v>
      </c>
      <c r="D10" s="226">
        <v>23477.322479320545</v>
      </c>
      <c r="E10" s="226">
        <v>100</v>
      </c>
      <c r="F10" s="227">
        <v>2551.1746867352631</v>
      </c>
      <c r="G10" s="228">
        <v>12.191324996945761</v>
      </c>
    </row>
    <row r="11" spans="2:7" ht="63" customHeight="1" x14ac:dyDescent="0.25">
      <c r="B11" s="270" t="s">
        <v>185</v>
      </c>
      <c r="C11" s="270"/>
      <c r="D11" s="270"/>
      <c r="E11" s="270"/>
      <c r="F11" s="270"/>
      <c r="G11" s="270"/>
    </row>
    <row r="12" spans="2:7" x14ac:dyDescent="0.25">
      <c r="B12" s="271"/>
      <c r="C12" s="271"/>
      <c r="D12" s="271"/>
      <c r="E12" s="271"/>
      <c r="F12" s="271"/>
      <c r="G12" s="271"/>
    </row>
  </sheetData>
  <mergeCells count="8">
    <mergeCell ref="B11:G11"/>
    <mergeCell ref="B12:G12"/>
    <mergeCell ref="B2:G2"/>
    <mergeCell ref="B4:B6"/>
    <mergeCell ref="C4:D4"/>
    <mergeCell ref="E4:E5"/>
    <mergeCell ref="F4:G5"/>
    <mergeCell ref="C5:D5"/>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TDocument" ma:contentTypeID="0x010100EFDC2DF519FC4D8BB117FC66ED8C73E90070396015C8E5BF488BD2F3157B2BBED6" ma:contentTypeVersion="4" ma:contentTypeDescription="" ma:contentTypeScope="" ma:versionID="d6cd8b1c32fd24dbdaac41dd00a509f3">
  <xsd:schema xmlns:xsd="http://www.w3.org/2001/XMLSchema" xmlns:xs="http://www.w3.org/2001/XMLSchema" xmlns:p="http://schemas.microsoft.com/office/2006/metadata/properties" xmlns:ns1="http://schemas.microsoft.com/sharepoint/v3" xmlns:ns2="9ed52e7b-5f05-45eb-8178-93813baf022c" xmlns:ns3="838b1f35-21c8-4d51-9b19-05ddba14ab3b" xmlns:ns4="066cfe38-23e3-48aa-b24c-856050ecefbc" targetNamespace="http://schemas.microsoft.com/office/2006/metadata/properties" ma:root="true" ma:fieldsID="eeb8c0003db5123b6a80af6ba11c2b51" ns1:_="" ns2:_="" ns3:_="" ns4:_="">
    <xsd:import namespace="http://schemas.microsoft.com/sharepoint/v3"/>
    <xsd:import namespace="9ed52e7b-5f05-45eb-8178-93813baf022c"/>
    <xsd:import namespace="838b1f35-21c8-4d51-9b19-05ddba14ab3b"/>
    <xsd:import namespace="066cfe38-23e3-48aa-b24c-856050ecefbc"/>
    <xsd:element name="properties">
      <xsd:complexType>
        <xsd:sequence>
          <xsd:element name="documentManagement">
            <xsd:complexType>
              <xsd:all>
                <xsd:element ref="ns2:CMSURL" minOccurs="0"/>
                <xsd:element ref="ns2:NOrdem" minOccurs="0"/>
                <xsd:element ref="ns2:ReferenciaUnica" minOccurs="0"/>
                <xsd:element ref="ns1:RoutingRuleDescription" minOccurs="0"/>
                <xsd:element ref="ns2:CMSClassification" minOccurs="0"/>
                <xsd:element ref="ns2:CMSPostingGuid" minOccurs="0"/>
                <xsd:element ref="ns3:Year" minOccurs="0"/>
                <xsd:element ref="ns2:Posting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d52e7b-5f05-45eb-8178-93813baf022c" elementFormDefault="qualified">
    <xsd:import namespace="http://schemas.microsoft.com/office/2006/documentManagement/types"/>
    <xsd:import namespace="http://schemas.microsoft.com/office/infopath/2007/PartnerControls"/>
    <xsd:element name="CMSURL" ma:index="8" nillable="true" ma:displayName="CMSURL" ma:internalName="CMSURL">
      <xsd:simpleType>
        <xsd:restriction base="dms:Text"/>
      </xsd:simpleType>
    </xsd:element>
    <xsd:element name="NOrdem" ma:index="9" nillable="true" ma:displayName="NOrdem" ma:internalName="NOrdem">
      <xsd:simpleType>
        <xsd:restriction base="dms:Number"/>
      </xsd:simpleType>
    </xsd:element>
    <xsd:element name="ReferenciaUnica" ma:index="10" nillable="true" ma:displayName="ReferenciaUnica" ma:internalName="ReferenciaUnica">
      <xsd:simpleType>
        <xsd:restriction base="dms:Text"/>
      </xsd:simpleType>
    </xsd:element>
    <xsd:element name="CMSClassification" ma:index="12" nillable="true" ma:displayName="Classification" ma:internalName="CMSClassification">
      <xsd:simpleType>
        <xsd:restriction base="dms:Choice">
          <xsd:enumeration value="$NOW-90"/>
          <xsd:enumeration value="1"/>
          <xsd:enumeration value="91"/>
          <xsd:enumeration value="ABP"/>
          <xsd:enumeration value="ACÓRDÃOS"/>
          <xsd:enumeration value="AÇÚCAR"/>
          <xsd:enumeration value="ADUAN"/>
          <xsd:enumeration value="ADUANEIRA"/>
          <xsd:enumeration value="ADVERTÊNCIA"/>
          <xsd:enumeration value="ARROZ"/>
          <xsd:enumeration value="ASSENTOS"/>
          <xsd:enumeration value="AVES DE CAPOEIRA"/>
          <xsd:enumeration value="AVES DE CAPOEIRA E OVOS"/>
          <xsd:enumeration value="AVISOS"/>
          <xsd:enumeration value="AVISOS BANCO DE PORTUGAL"/>
          <xsd:enumeration value="CARNE DE BOVINO"/>
          <xsd:enumeration value="CARNE DE SUÍNO"/>
          <xsd:enumeration value="CEREAIS"/>
          <xsd:enumeration value="CFI"/>
          <xsd:enumeration value="CIEC"/>
          <xsd:enumeration value="CIEC"/>
          <xsd:enumeration value="CIMI"/>
          <xsd:enumeration value="CIMSISD"/>
          <xsd:enumeration value="CIMT"/>
          <xsd:enumeration value="CIRC"/>
          <xsd:enumeration value="CIRCULARES AT"/>
          <xsd:enumeration value="CIRCULARES DGCI"/>
          <xsd:enumeration value="CIRCULARES E OFÍCIOS CIRCULADOS"/>
          <xsd:enumeration value="CIRS"/>
          <xsd:enumeration value="CISV"/>
          <xsd:enumeration value="CISV"/>
          <xsd:enumeration value="CIUC"/>
          <xsd:enumeration value="CIVA"/>
          <xsd:enumeration value="COMUNITÁRIA"/>
          <xsd:enumeration value="CPPT"/>
          <xsd:enumeration value="DC"/>
          <xsd:enumeration value="DECLARAÇÕES"/>
          <xsd:enumeration value="DECLARAÇÕES DE RETIFICAÇÃO"/>
          <xsd:enumeration value="DECLARAÇÕES EM ATA"/>
          <xsd:enumeration value="DECRETOS"/>
          <xsd:enumeration value="DECRETOS DO PRESIDENTE DA REPÚBLICA"/>
          <xsd:enumeration value="DECRETOS LEGISLATIVOS REGIONAIS"/>
          <xsd:enumeration value="DECRETOS REGULAMENTARES"/>
          <xsd:enumeration value="DECRETOS REGULAMENTARES REGIONAIS"/>
          <xsd:enumeration value="DECRETOS-LEI"/>
          <xsd:enumeration value="DESPACHO"/>
          <xsd:enumeration value="DESPACHOS"/>
          <xsd:enumeration value="DESPACHOS CONJUNTOS"/>
          <xsd:enumeration value="DESPACHOS NORMATIVOS"/>
          <xsd:enumeration value="DIREITOS ADUANEIROS E OUTRAS IMPOSIÇÕES"/>
          <xsd:enumeration value="FINAL"/>
          <xsd:enumeration value="FORMULÁRIO DO PEDIDO DE IPV"/>
          <xsd:enumeration value="IEC"/>
          <xsd:enumeration value="ÍNDICE"/>
          <xsd:enumeration value="ÍNDICE DOS CAPÍTULOS"/>
          <xsd:enumeration value="ÍNDICE REMISSIVO"/>
          <xsd:enumeration value="INFORMAÇÕES COMPLEMENTARES"/>
          <xsd:enumeration value="INFORMAÇÕES PAUTAIS VINCULATIVAS"/>
          <xsd:enumeration value="INSTRUÇÕES"/>
          <xsd:enumeration value="ISV"/>
          <xsd:enumeration value="IVA"/>
          <xsd:enumeration value="LACTICÍNIOS EXPORTADOS SOB A FORMA DE MERCADORIAS FORA DO ANEXO I"/>
          <xsd:enumeration value="LEIS"/>
          <xsd:enumeration value="LEITE E PRODUTOS LÁCTEOS"/>
          <xsd:enumeration value="LGT"/>
          <xsd:enumeration value="MANUAL DE DECISÕES DE CLASSIFICAÇÃO PAUTAL"/>
          <xsd:enumeration value="MANUAL SOBRE CONTINGENTES"/>
          <xsd:enumeration value="MANUAL SOBRE SUSPENSÕES"/>
          <xsd:enumeration value="MELAÇOS"/>
          <xsd:enumeration value="MEURSING (ANEXOS)"/>
          <xsd:enumeration value="MOD. 2-RFI - PEDIDO DE CERTIFICADO DE RESIDÊNCIA FISCAL"/>
          <xsd:enumeration value="NACIONAL"/>
          <xsd:enumeration value="NOMENCLATURAS"/>
          <xsd:enumeration value="NOTAS DE CAPITULO"/>
          <xsd:enumeration value="NOTAS DE SECÇÃO"/>
          <xsd:enumeration value="NOTAS EXPLICATIVAS DA NOMENCLATURA COMBINADA"/>
          <xsd:enumeration value="NOVIDADES"/>
          <xsd:enumeration value="OD"/>
          <xsd:enumeration value="OFÍCIO"/>
          <xsd:enumeration value="OFÍCIOS - CIRCULADOS AVALIAÇÕES"/>
          <xsd:enumeration value="OFÍCIOS - CIRCULADOS CADASTRO"/>
          <xsd:enumeration value="OFÍCIOS - CIRCULADOS COBRANÇA"/>
          <xsd:enumeration value="OFÍCIOS - CIRCULADOS CONTRIBUIÇÃO AUTÁRQUICA"/>
          <xsd:enumeration value="OFÍCIOS - CIRCULADOS DA DSCC"/>
          <xsd:enumeration value="OFÍCIOS - CIRCULADOS DA DSRC"/>
          <xsd:enumeration value="OFÍCIOS - CIRCULADOS DGCI"/>
          <xsd:enumeration value="OFÍCIOS - CIRCULADOS DS BENEFÍCIOS FISCAIS"/>
          <xsd:enumeration value="OFÍCIOS - CIRCULADOS DS JURÍDICOS E DO CONTENCIOSO"/>
          <xsd:enumeration value="OFÍCIOS - CIRCULADOS DSGCT"/>
          <xsd:enumeration value="OFÍCIOS - CIRCULADOS DSIECV"/>
          <xsd:enumeration value="OFÍCIOS - CIRCULADOS DSL"/>
          <xsd:enumeration value="OFÍCIOS - CIRCULADOS DSRA"/>
          <xsd:enumeration value="OFÍCIOS - CIRCULADOS DSRI"/>
          <xsd:enumeration value="OFÍCIOS - CIRCULADOS DSTA"/>
          <xsd:enumeration value="OFÍCIOS - CIRCULADOS GABINETE DO DIRETOR-GERAL"/>
          <xsd:enumeration value="OFÍCIOS - CIRCULADOS IMI"/>
          <xsd:enumeration value="OFÍCIOS - CIRCULADOS IMPOSTO DO SELO"/>
          <xsd:enumeration value="OFÍCIOS - CIRCULADOS IMPOSTO MUNICIPAL DE VEÍCULOS"/>
          <xsd:enumeration value="OFÍCIOS - CIRCULADOS IMPOSTO ÚNICO DE CIRCULAÇÃO"/>
          <xsd:enumeration value="OFÍCIOS - CIRCULADOS IMPOSTOS DE CIRCULAÇÃO E CAMIONAGEM"/>
          <xsd:enumeration value="OFÍCIOS - CIRCULADOS IMT"/>
          <xsd:enumeration value="OFÍCIOS - CIRCULADOS INSPEÇÃO TRIBUTÁRIA"/>
          <xsd:enumeration value="OFÍCIOS - CIRCULADOS IRC"/>
          <xsd:enumeration value="OFÍCIOS - CIRCULADOS IRS"/>
          <xsd:enumeration value="OFÍCIOS - CIRCULADOS IVA"/>
          <xsd:enumeration value="OFÍCIOS - CIRCULADOS JUSTIÇA TRIBUTÁRIA"/>
          <xsd:enumeration value="OFÍCIOS - CIRCULADOS PLANEAMENTO E ESTATÍSTICA"/>
          <xsd:enumeration value="OFÍCIOS - CIRCULADOS PLANEAMENTO E SISTEMAS DE INFORMAÇÃO"/>
          <xsd:enumeration value="OFÍCIOS - CIRCULADOS SISA E SUCESSÕES E DOAÇÕES"/>
          <xsd:enumeration value="OFÍCIOS - CIRCULARES BENEFÍCIOS FISCAIS"/>
          <xsd:enumeration value="OFÍCIOS - CIRCULARES CA (A)"/>
          <xsd:enumeration value="OFÍCIOS - CIRCULARES DS AVALIAÇÕES"/>
          <xsd:enumeration value="OFÍCIOS - CIRCULARES IR"/>
          <xsd:enumeration value="OFÍCIOS - CIRCULARES IR (X)"/>
          <xsd:enumeration value="OFÍCIOS - CIRCULARES IRC"/>
          <xsd:enumeration value="OFÍCIOS - CIRCULARES IRS"/>
          <xsd:enumeration value="OFÍCIOS - CIRCULARES PLANEAMENTO E ESTATÍSTICA"/>
          <xsd:enumeration value="OFÍCIOS - CIRCULARES SISA/SUCESSÕES DOAÇÕES (D)"/>
          <xsd:enumeration value="OUTRAS TAXAS CÂMBIO"/>
          <xsd:enumeration value="OUTRAS TAXAS DE CÂMBIO"/>
          <xsd:enumeration value="OUTROS DIPLOMAS"/>
          <xsd:enumeration value="OVOS"/>
          <xsd:enumeration value="OVOS E GEMAS DE OVOS EXPORTADOS SOB A FORMA DE MERCADORIAS NÃO ABRANGIDAS PELO ANEXO I DO TRATADO"/>
          <xsd:enumeration value="PARECERES"/>
          <xsd:enumeration value="PARTE I  &gt;   TÍTULO I"/>
          <xsd:enumeration value="PARTE I  &gt;   TÍTULO II"/>
          <xsd:enumeration value="PARTE I  &gt;   TÍTULO III"/>
          <xsd:enumeration value="PARTE I  &gt;   TÍTULO IV"/>
          <xsd:enumeration value="PARTE I  &gt;   TÍTULO IX"/>
          <xsd:enumeration value="PARTE I  &gt;   TÍTULO V"/>
          <xsd:enumeration value="PARTE I  &gt;   TÍTULO VI"/>
          <xsd:enumeration value="PARTE I  &gt;   TÍTULO VII"/>
          <xsd:enumeration value="PARTE I  &gt;   TÍTULO VIII"/>
          <xsd:enumeration value="PARTE II  &gt;   TÍTULO I"/>
          <xsd:enumeration value="PARTE II  &gt;   TÍTULO II"/>
          <xsd:enumeration value="PARTE II  &gt;   TÍTULO III"/>
          <xsd:enumeration value="PARTE II  &gt;   TÍTULO IV"/>
          <xsd:enumeration value="PARTE II  &gt;   TÍTULO V"/>
          <xsd:enumeration value="PARTE II  &gt;   TÍTULO VI"/>
          <xsd:enumeration value="PARTE III  &gt;  TÍTULO I"/>
          <xsd:enumeration value="PARTE III  &gt;  TÍTULO II"/>
          <xsd:enumeration value="PARTE IV  &gt;   TÍTULO I"/>
          <xsd:enumeration value="PARTE IV  &gt;   TÍTULO II"/>
          <xsd:enumeration value="PARTE IV  &gt;  TÍTULO III"/>
          <xsd:enumeration value="PARTE IV  &gt;  TÍTULO IV"/>
          <xsd:enumeration value="PARTE IV A"/>
          <xsd:enumeration value="PARTE V"/>
          <xsd:enumeration value="PARTES ANEXOS"/>
          <xsd:enumeration value="PARTES DA PAUTA DE SERVIÇO"/>
          <xsd:enumeration value="PORTARIAS"/>
          <xsd:enumeration value="PREÂMBULO"/>
          <xsd:enumeration value="PREÇOS UNITÁRIOS"/>
          <xsd:enumeration value="RCPIT"/>
          <xsd:enumeration value="REGIME GERAL DAS INFRAÇÕES TRIBUTÁRIAS (RGIT)"/>
          <xsd:enumeration value="REGRAS GERAIS"/>
          <xsd:enumeration value="REGULAMENTOS"/>
          <xsd:enumeration value="RESOLUÇÕES DA ASSEMBLEIA DA REPÚBLICA"/>
          <xsd:enumeration value="RESOLUÇÕES DAS ASSEMBLEIAS LEGISLATIVAS REGIONAIS"/>
          <xsd:enumeration value="RESOLUÇÕES DO CONSELHO DE MINISTROS"/>
          <xsd:enumeration value="RETIFICAÇÕES"/>
          <xsd:enumeration value="RG"/>
          <xsd:enumeration value="RGIT"/>
          <xsd:enumeration value="RITI"/>
          <xsd:enumeration value="SELO"/>
          <xsd:enumeration value="SUMMARY TABLES"/>
          <xsd:enumeration value="TABELA DE MEURSING"/>
          <xsd:enumeration value="TAXAS DE CÂMBIO DE REFERÊNCIA"/>
          <xsd:enumeration value="TÍTULO I"/>
          <xsd:enumeration value="TÍTULO II"/>
          <xsd:enumeration value="TÍTULO III"/>
          <xsd:enumeration value="TÍTULO IV"/>
          <xsd:enumeration value="TÍTULO IX"/>
          <xsd:enumeration value="TÍTULO V"/>
          <xsd:enumeration value="TÍTULO VI"/>
          <xsd:enumeration value="TÍTULO VII"/>
          <xsd:enumeration value="TÍTULO VIII"/>
          <xsd:enumeration value="TRIB"/>
          <xsd:enumeration value="CORRECÇÃO APLICÁVEL À RESTITUIÇÃO DE MALTE"/>
          <xsd:enumeration value="CORRECÇÃO APLICÁVEL ÀS RESTITUIÇÕES DOS CEREAIS"/>
          <xsd:enumeration value="DECLARAÇÕES DE RECTIFICAÇÃO"/>
          <xsd:enumeration value="OFÍCIOS - CIRCULADOS GABINETE DO DIRECTOR-GERAL"/>
          <xsd:enumeration value="OFÍCIOS - CIRCULADOS INSPECÇÃO TRIBUTÁRIA"/>
        </xsd:restriction>
      </xsd:simpleType>
    </xsd:element>
    <xsd:element name="CMSPostingGuid" ma:index="13" nillable="true" ma:displayName="CMSPostingGuid" ma:internalName="CMSPostingGuid">
      <xsd:simpleType>
        <xsd:restriction base="dms:Text"/>
      </xsd:simpleType>
    </xsd:element>
    <xsd:element name="Postings" ma:index="15" nillable="true" ma:displayName="Postings" ma:list="{B4FE122E-76E9-4610-872B-4B8AFABB1CD6}" ma:internalName="Postings">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38b1f35-21c8-4d51-9b19-05ddba14ab3b" elementFormDefault="qualified">
    <xsd:import namespace="http://schemas.microsoft.com/office/2006/documentManagement/types"/>
    <xsd:import namespace="http://schemas.microsoft.com/office/infopath/2007/PartnerControls"/>
    <xsd:element name="Year" ma:index="14" nillable="true" ma:displayName="Ano" ma:decimals="0" ma:internalName="Yea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66cfe38-23e3-48aa-b24c-856050ecefbc" elementFormDefault="qualified">
    <xsd:import namespace="http://schemas.microsoft.com/office/2006/documentManagement/types"/>
    <xsd:import namespace="http://schemas.microsoft.com/office/infopath/2007/PartnerControls"/>
    <xsd:element name="SharedWithUsers" ma:index="16" nillable="true" ma:displayName="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rdem xmlns="9ed52e7b-5f05-45eb-8178-93813baf022c" xsi:nil="true"/>
    <CMSClassification xmlns="9ed52e7b-5f05-45eb-8178-93813baf022c" xsi:nil="true"/>
    <Postings xmlns="9ed52e7b-5f05-45eb-8178-93813baf022c" xsi:nil="true"/>
    <Year xmlns="838b1f35-21c8-4d51-9b19-05ddba14ab3b">2025</Year>
    <CMSPostingGuid xmlns="9ed52e7b-5f05-45eb-8178-93813baf022c" xsi:nil="true"/>
    <RoutingRuleDescription xmlns="http://schemas.microsoft.com/sharepoint/v3" xsi:nil="true"/>
    <ReferenciaUnica xmlns="9ed52e7b-5f05-45eb-8178-93813baf022c" xsi:nil="true"/>
    <CMSURL xmlns="9ed52e7b-5f05-45eb-8178-93813baf022c" xsi:nil="true"/>
  </documentManagement>
</p:properties>
</file>

<file path=customXml/itemProps1.xml><?xml version="1.0" encoding="utf-8"?>
<ds:datastoreItem xmlns:ds="http://schemas.openxmlformats.org/officeDocument/2006/customXml" ds:itemID="{F0692CC8-DF71-47BE-B343-43A062F11374}"/>
</file>

<file path=customXml/itemProps2.xml><?xml version="1.0" encoding="utf-8"?>
<ds:datastoreItem xmlns:ds="http://schemas.openxmlformats.org/officeDocument/2006/customXml" ds:itemID="{CECC3F66-BE6F-484D-8C2C-2CBC462E4EC2}"/>
</file>

<file path=customXml/itemProps3.xml><?xml version="1.0" encoding="utf-8"?>
<ds:datastoreItem xmlns:ds="http://schemas.openxmlformats.org/officeDocument/2006/customXml" ds:itemID="{63AB7AE4-20BC-48B1-A405-5F78A1C2F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35</vt:i4>
      </vt:variant>
      <vt:variant>
        <vt:lpstr>Intervalos com nome</vt:lpstr>
      </vt:variant>
      <vt:variant>
        <vt:i4>40</vt:i4>
      </vt:variant>
    </vt:vector>
  </HeadingPairs>
  <TitlesOfParts>
    <vt:vector size="75" baseType="lpstr">
      <vt:lpstr>Índice</vt:lpstr>
      <vt:lpstr>Gráfico 1</vt:lpstr>
      <vt:lpstr>Gráfico 2</vt:lpstr>
      <vt:lpstr>Quadro 1</vt:lpstr>
      <vt:lpstr>Quadro 2</vt:lpstr>
      <vt:lpstr>Quadro 3</vt:lpstr>
      <vt:lpstr>Quadro 4</vt:lpstr>
      <vt:lpstr>Quadro 5</vt:lpstr>
      <vt:lpstr>Quadro 6</vt:lpstr>
      <vt:lpstr>Quadro 7</vt:lpstr>
      <vt:lpstr>Quadro 8</vt:lpstr>
      <vt:lpstr>Quadro 9</vt:lpstr>
      <vt:lpstr>Quadro 10</vt:lpstr>
      <vt:lpstr>Quadro 11</vt:lpstr>
      <vt:lpstr>Quadro 12</vt:lpstr>
      <vt:lpstr>Quadro 13</vt:lpstr>
      <vt:lpstr>Quadro 14</vt:lpstr>
      <vt:lpstr>Quadro 15</vt:lpstr>
      <vt:lpstr>Quadro 16</vt:lpstr>
      <vt:lpstr>Quadro 17</vt:lpstr>
      <vt:lpstr>Quadro 18</vt:lpstr>
      <vt:lpstr>Quadro 19</vt:lpstr>
      <vt:lpstr>Quadro 20</vt:lpstr>
      <vt:lpstr>Quadro 21</vt:lpstr>
      <vt:lpstr>Quadro 22</vt:lpstr>
      <vt:lpstr>Quadro 23</vt:lpstr>
      <vt:lpstr>Quadro 24</vt:lpstr>
      <vt:lpstr>Quadro 25</vt:lpstr>
      <vt:lpstr>Anexo I</vt:lpstr>
      <vt:lpstr>Anexo II</vt:lpstr>
      <vt:lpstr>Anexo III</vt:lpstr>
      <vt:lpstr>Anexo IV</vt:lpstr>
      <vt:lpstr>Anexo V</vt:lpstr>
      <vt:lpstr>Anexo VI</vt:lpstr>
      <vt:lpstr>Anexo VII</vt:lpstr>
      <vt:lpstr>'Anexo I'!Área_de_Impressão</vt:lpstr>
      <vt:lpstr>'Anexo II'!Área_de_Impressão</vt:lpstr>
      <vt:lpstr>'Anexo III'!Área_de_Impressão</vt:lpstr>
      <vt:lpstr>'Anexo IV'!Área_de_Impressão</vt:lpstr>
      <vt:lpstr>'Anexo V'!Área_de_Impressão</vt:lpstr>
      <vt:lpstr>'Anexo VI'!Área_de_Impressão</vt:lpstr>
      <vt:lpstr>'Anexo VII'!Área_de_Impressão</vt:lpstr>
      <vt:lpstr>'Gráfico 1'!Área_de_Impressão</vt:lpstr>
      <vt:lpstr>'Gráfico 2'!Área_de_Impressão</vt:lpstr>
      <vt:lpstr>Índice!Área_de_Impressão</vt:lpstr>
      <vt:lpstr>'Quadro 1'!Área_de_Impressão</vt:lpstr>
      <vt:lpstr>'Quadro 10'!Área_de_Impressão</vt:lpstr>
      <vt:lpstr>'Quadro 11'!Área_de_Impressão</vt:lpstr>
      <vt:lpstr>'Quadro 12'!Área_de_Impressão</vt:lpstr>
      <vt:lpstr>'Quadro 13'!Área_de_Impressão</vt:lpstr>
      <vt:lpstr>'Quadro 14'!Área_de_Impressão</vt:lpstr>
      <vt:lpstr>'Quadro 15'!Área_de_Impressão</vt:lpstr>
      <vt:lpstr>'Quadro 16'!Área_de_Impressão</vt:lpstr>
      <vt:lpstr>'Quadro 17'!Área_de_Impressão</vt:lpstr>
      <vt:lpstr>'Quadro 18'!Área_de_Impressão</vt:lpstr>
      <vt:lpstr>'Quadro 19'!Área_de_Impressão</vt:lpstr>
      <vt:lpstr>'Quadro 2'!Área_de_Impressão</vt:lpstr>
      <vt:lpstr>'Quadro 20'!Área_de_Impressão</vt:lpstr>
      <vt:lpstr>'Quadro 21'!Área_de_Impressão</vt:lpstr>
      <vt:lpstr>'Quadro 22'!Área_de_Impressão</vt:lpstr>
      <vt:lpstr>'Quadro 23'!Área_de_Impressão</vt:lpstr>
      <vt:lpstr>'Quadro 24'!Área_de_Impressão</vt:lpstr>
      <vt:lpstr>'Quadro 25'!Área_de_Impressão</vt:lpstr>
      <vt:lpstr>'Quadro 3'!Área_de_Impressão</vt:lpstr>
      <vt:lpstr>'Quadro 4'!Área_de_Impressão</vt:lpstr>
      <vt:lpstr>'Quadro 5'!Área_de_Impressão</vt:lpstr>
      <vt:lpstr>'Quadro 6'!Área_de_Impressão</vt:lpstr>
      <vt:lpstr>'Quadro 7'!Área_de_Impressão</vt:lpstr>
      <vt:lpstr>'Quadro 8'!Área_de_Impressão</vt:lpstr>
      <vt:lpstr>'Quadro 9'!Área_de_Impressão</vt:lpstr>
      <vt:lpstr>'Anexo II'!Títulos_de_Impressão</vt:lpstr>
      <vt:lpstr>'Anexo III'!Títulos_de_Impressão</vt:lpstr>
      <vt:lpstr>'Anexo IV'!Títulos_de_Impressão</vt:lpstr>
      <vt:lpstr>'Anexo V'!Títulos_de_Impressão</vt:lpstr>
      <vt:lpstr>'Anexo VI'!Títulos_de_Impressão</vt:lpstr>
    </vt:vector>
  </TitlesOfParts>
  <Company>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ao Relatório da Despesa Fiscal de 202</dc:title>
  <dc:creator>U-TAX</dc:creator>
  <cp:lastModifiedBy>Jorge Caetano Oliveira</cp:lastModifiedBy>
  <cp:lastPrinted>2026-06-03T17:06:25Z</cp:lastPrinted>
  <dcterms:created xsi:type="dcterms:W3CDTF">2026-05-15T15:30:29Z</dcterms:created>
  <dcterms:modified xsi:type="dcterms:W3CDTF">2026-06-18T10:25:52Z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0x010100EFDC2DF519FC4D8BB117FC66ED8C73E90070396015C8E5BF488BD2F3157B2BBED6</vt:lpwstr>
  </property>
</Properties>
</file>