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AGREGADO POR BENEFÍCIO" sheetId="1" r:id="rId1"/>
  </sheets>
  <definedNames>
    <definedName name="_xlnm.Print_Area" localSheetId="0">'AGREGADO POR BENEFÍCIO'!$A$1:$D$54</definedName>
  </definedNames>
  <calcPr fullCalcOnLoad="1"/>
</workbook>
</file>

<file path=xl/sharedStrings.xml><?xml version="1.0" encoding="utf-8"?>
<sst xmlns="http://schemas.openxmlformats.org/spreadsheetml/2006/main" count="55" uniqueCount="52">
  <si>
    <t xml:space="preserve"> TIPO DE BENEFÍCIO </t>
  </si>
  <si>
    <t xml:space="preserve"> MONTANTE (€) </t>
  </si>
  <si>
    <t>DEDUÇÕES À COLETA</t>
  </si>
  <si>
    <t>DEDUÇÕES AO RENDIMENTO</t>
  </si>
  <si>
    <t>ISENÇÃO DEFINITIVA</t>
  </si>
  <si>
    <t>TOTAL DE BENEFÍCIOS</t>
  </si>
  <si>
    <t>TOTAL DE BENEFÍCIOS CORRIGIDO</t>
  </si>
  <si>
    <t>SUB-TOTAL DEDUÇÕES AO RENDIMENTO</t>
  </si>
  <si>
    <t>SUB-TOTAL DEDUÇÕES À COLETA</t>
  </si>
  <si>
    <t>SUB-TOTAL ISENÇÃO DEFINITIVA</t>
  </si>
  <si>
    <t>SUB-TOTAL REGIMES DE REDUÇÃO DE TAXA</t>
  </si>
  <si>
    <t>SUB-TOTAL ISENÇÃOTEMPORÁRIA</t>
  </si>
  <si>
    <t>Majoração à criação de emprego (art.º 19.º do EBF)</t>
  </si>
  <si>
    <t xml:space="preserve">Majoração dos gastos relativos a creches, lactários e jardins de infância (art.º43.º, n.º 9 do CIRC)  </t>
  </si>
  <si>
    <t>Outros</t>
  </si>
  <si>
    <t xml:space="preserve">Outros </t>
  </si>
  <si>
    <t>Entidades gestoras de sistemas integrados de gestão de fluxos específicos de resíduos (art.º 53.º do EBF)</t>
  </si>
  <si>
    <t>Empresas armadoras da marinha mercante nacional (art.º 51.º do EBF)</t>
  </si>
  <si>
    <t>Majoração quotizações empresariais (art.º 44.º do CIRC)</t>
  </si>
  <si>
    <t>Pessoas coletivas de utilidade pública e de solidariedade social (art.º 10.º do CIRC)</t>
  </si>
  <si>
    <t>Associações públicas, confederações, associações sindicais e patronais (art.º 55.º do EBF)</t>
  </si>
  <si>
    <t>Entidades licenciadas na Zona Franca da Madeira (art.º 36.º do EBF)</t>
  </si>
  <si>
    <t>Fundos de pensões e equiparáveis (art.º 16.º, n.º 1 do EBF) e outros fundos isentos definitivamente</t>
  </si>
  <si>
    <t>Fundos de poupança em ações (art.º 26.º do EBF) e outros fundos isentos temporariamente</t>
  </si>
  <si>
    <t>REDUÇÃO DE TAXA</t>
  </si>
  <si>
    <t>SUB-TOTAL DEDUÇÃO À MATÉRIA COLETÁVEL</t>
  </si>
  <si>
    <t>DED. MAT. COL.</t>
  </si>
  <si>
    <t>Baldios e comunidades locais (art.º 59.º do EBF)</t>
  </si>
  <si>
    <t>Incentivos fiscais aos lucros reinvestidos na Região Autónoma dos Açores (art.º 6.º do Dec. Leg. Regional n.º 2/99/A, de 20/1</t>
  </si>
  <si>
    <t>Dedução por lucros retidos e reinvestidos pelas PME (art.ºs 27.º a 34.º do CFI)</t>
  </si>
  <si>
    <t>VALORES AGREGADOS POR TIPO DE BENEFÍCIO - PERÍODO DE TRIBUTAÇÃO DE 2014</t>
  </si>
  <si>
    <t>Transmissibilidade dos prejuízos fiscais (art.º 15.º n.º 1, al.c) e art.º 75º, n.º 5 do CIRC)</t>
  </si>
  <si>
    <t>Transmissibilidade dos prejuízos fiscais (art.º 75.º n.ºs  1 e 3 do CIRC)</t>
  </si>
  <si>
    <t>Fundos de investimento [art.º 22.º, n.º 14, al. b) do EBF]</t>
  </si>
  <si>
    <t>Majorações aplicadas aos donativos previstos nos artigos 62.º e  62.º - A do EBF</t>
  </si>
  <si>
    <t>Remuneração convencional do capital social - PME  (art.º 136.º da Lei n.º 55-A/2010, de 31/12 e art.º 41.º-A do EBF)</t>
  </si>
  <si>
    <t>Majoração das despesas realizadas por cooperativas em aplicação da reserva para educação e formação (art.º 66.º - A, n.º 7 do EBF)</t>
  </si>
  <si>
    <t>Grandes projetos de investimento (ex-art.º 41.º, n.º1 do EBF , art.ºs 15,º a  21.º do CFI (revogado) art.ºs 2.º a 21,º do CFI aprovado pelo Dec. Lei n.º 162/2014, de 31/10)</t>
  </si>
  <si>
    <t>Projetos de investimento à internacionalização (ex-art.º 41.º, n.º4 do EBF e art.º 22.º do CFI revogado pela Lei n.º 83-C/2013, de 31/12)</t>
  </si>
  <si>
    <t>SIFIDE - Sistema de incentivos fiscais em investigação e desenvolvimento empresarial (Lei n.º 40/2005, de 3/08) e SIFIDE II (art.º 133 º da Lei n.º 55-A/2010 de 31/12, art.ºs 33.º a 40.º do CFI (revogado) e art.ºs 35,º a 42,º do CFI aprovado pelo Dec-Lei n.º 162/2014, de 31/10)</t>
  </si>
  <si>
    <t>Regime fiscal de apoio ao investimento (Lei n.º 10/2009, de 10/3 (sucessivamente prorrogada) , art.ºs 26.º a 32.º do CFI (revogado) e art.ºs 22.º a 26.º do CFI aprovado pelo Dec-Lei n.º 162/2014. de 31/10)</t>
  </si>
  <si>
    <t>Crédito fiscal extraordinário ao investimento (Lei n.º 49/2013, de 16/07 )</t>
  </si>
  <si>
    <t>Entidades licenciadas na Zona Franca da Madeira (art.º 35.º, n.º 6 e art.º 36.º, n.º 5 do EBF)</t>
  </si>
  <si>
    <t>Sociedades de capital de risco  e investidores de capital de risco (art.º 32.º - A , n.º 4 do EBF)</t>
  </si>
  <si>
    <t>Atividades culturais, recreativas e desportivas (art.º 11.º do CIRC e art.º 54.º, n.º 1 do EBF)</t>
  </si>
  <si>
    <t>Cooperativas (art.º 66.º-A do ABF)</t>
  </si>
  <si>
    <t>Empreiteiros ou arrematantes, relativamente aos lucros derivados de obras e trabalhos das infraestruturas comuns NATO (art.º 14º, n.º 2 do CIRC)</t>
  </si>
  <si>
    <t>Comissões vitivinícolas regionais (art.º 52.º do EBF)</t>
  </si>
  <si>
    <t>Beneficios fiscais à interioridade (ex-art.º 43.º do EBF)</t>
  </si>
  <si>
    <t>Resultado da liquidação (art.º 92.º do CIRC)</t>
  </si>
  <si>
    <t>Coletividades desportivas (art.º 54.º, n.º 2 do EBF)</t>
  </si>
  <si>
    <t>ISENÇÃO TEMPORÁRIA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</si>
</sst>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-0.4999699890613556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5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>
        <color indexed="9"/>
      </left>
      <right style="thin">
        <color theme="0"/>
      </right>
      <top style="thin"/>
      <bottom style="thin">
        <color indexed="9"/>
      </bottom>
    </border>
    <border>
      <left style="thin">
        <color theme="0"/>
      </left>
      <right style="thin"/>
      <top style="thin"/>
      <bottom style="thin">
        <color indexed="9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/>
      <top style="thin">
        <color indexed="9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7" borderId="0" applyNumberFormat="0" applyBorder="0" applyAlignment="0" applyProtection="0"/>
    <xf numFmtId="0" fontId="34" fillId="9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6" borderId="0" applyNumberFormat="0" applyBorder="0" applyAlignment="0" applyProtection="0"/>
    <xf numFmtId="0" fontId="34" fillId="19" borderId="0" applyNumberFormat="0" applyBorder="0" applyAlignment="0" applyProtection="0"/>
    <xf numFmtId="0" fontId="34" fillId="7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18" borderId="0" applyNumberFormat="0" applyBorder="0" applyAlignment="0" applyProtection="0"/>
    <xf numFmtId="0" fontId="35" fillId="16" borderId="0" applyNumberFormat="0" applyBorder="0" applyAlignment="0" applyProtection="0"/>
    <xf numFmtId="0" fontId="35" fillId="24" borderId="0" applyNumberFormat="0" applyBorder="0" applyAlignment="0" applyProtection="0"/>
    <xf numFmtId="0" fontId="35" fillId="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3" fillId="3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4" fillId="16" borderId="4" applyNumberFormat="0" applyAlignment="0" applyProtection="0"/>
    <xf numFmtId="0" fontId="31" fillId="30" borderId="5" applyNumberFormat="0" applyAlignment="0" applyProtection="0"/>
    <xf numFmtId="0" fontId="32" fillId="0" borderId="6" applyNumberFormat="0" applyFill="0" applyAlignment="0" applyProtection="0"/>
    <xf numFmtId="0" fontId="5" fillId="31" borderId="7" applyNumberFormat="0" applyAlignment="0" applyProtection="0"/>
    <xf numFmtId="0" fontId="35" fillId="24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24" borderId="0" applyNumberFormat="0" applyBorder="0" applyAlignment="0" applyProtection="0"/>
    <xf numFmtId="0" fontId="35" fillId="35" borderId="0" applyNumberFormat="0" applyBorder="0" applyAlignment="0" applyProtection="0"/>
    <xf numFmtId="0" fontId="36" fillId="36" borderId="0" applyNumberFormat="0" applyBorder="0" applyAlignment="0" applyProtection="0"/>
    <xf numFmtId="0" fontId="37" fillId="37" borderId="5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38" borderId="0" applyNumberFormat="0" applyBorder="0" applyAlignment="0" applyProtection="0"/>
    <xf numFmtId="0" fontId="13" fillId="7" borderId="4" applyNumberFormat="0" applyAlignment="0" applyProtection="0"/>
    <xf numFmtId="0" fontId="14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39" fillId="39" borderId="0" applyNumberFormat="0" applyBorder="0" applyAlignment="0" applyProtection="0"/>
    <xf numFmtId="0" fontId="0" fillId="0" borderId="0">
      <alignment/>
      <protection/>
    </xf>
    <xf numFmtId="0" fontId="0" fillId="40" borderId="12" applyNumberFormat="0" applyFont="0" applyAlignment="0" applyProtection="0"/>
    <xf numFmtId="0" fontId="0" fillId="9" borderId="13" applyNumberFormat="0" applyFont="0" applyAlignment="0" applyProtection="0"/>
    <xf numFmtId="0" fontId="16" fillId="16" borderId="1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0" borderId="1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43" fillId="41" borderId="17" applyNumberFormat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 indent="1"/>
    </xf>
    <xf numFmtId="0" fontId="23" fillId="0" borderId="19" xfId="0" applyFont="1" applyBorder="1" applyAlignment="1">
      <alignment horizontal="left" vertical="center" wrapText="1" indent="1"/>
    </xf>
    <xf numFmtId="0" fontId="23" fillId="0" borderId="18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 wrapText="1" indent="1"/>
    </xf>
    <xf numFmtId="0" fontId="23" fillId="0" borderId="21" xfId="0" applyFont="1" applyBorder="1" applyAlignment="1">
      <alignment horizontal="left" vertical="center" wrapText="1" indent="1"/>
    </xf>
    <xf numFmtId="0" fontId="23" fillId="0" borderId="22" xfId="0" applyFont="1" applyBorder="1" applyAlignment="1">
      <alignment horizontal="left" vertical="center" wrapText="1" indent="1"/>
    </xf>
    <xf numFmtId="0" fontId="23" fillId="0" borderId="23" xfId="0" applyFont="1" applyBorder="1" applyAlignment="1">
      <alignment horizontal="left" vertical="center" wrapText="1" indent="1"/>
    </xf>
    <xf numFmtId="0" fontId="23" fillId="0" borderId="20" xfId="0" applyFont="1" applyBorder="1" applyAlignment="1">
      <alignment horizontal="left" vertical="center" wrapText="1" indent="1"/>
    </xf>
    <xf numFmtId="0" fontId="26" fillId="0" borderId="20" xfId="0" applyFont="1" applyFill="1" applyBorder="1" applyAlignment="1">
      <alignment horizontal="left" vertical="center" wrapText="1" indent="1"/>
    </xf>
    <xf numFmtId="0" fontId="27" fillId="0" borderId="20" xfId="0" applyFont="1" applyFill="1" applyBorder="1" applyAlignment="1">
      <alignment horizontal="left" vertical="center" wrapText="1" indent="1"/>
    </xf>
    <xf numFmtId="0" fontId="27" fillId="0" borderId="21" xfId="0" applyFont="1" applyFill="1" applyBorder="1" applyAlignment="1">
      <alignment horizontal="left" vertical="center" wrapText="1" indent="1"/>
    </xf>
    <xf numFmtId="0" fontId="26" fillId="0" borderId="0" xfId="0" applyFont="1" applyFill="1" applyAlignment="1">
      <alignment horizontal="left" vertical="center" wrapText="1" indent="1"/>
    </xf>
    <xf numFmtId="4" fontId="23" fillId="0" borderId="24" xfId="0" applyNumberFormat="1" applyFont="1" applyBorder="1" applyAlignment="1">
      <alignment horizontal="right" vertical="center" wrapText="1" indent="1"/>
    </xf>
    <xf numFmtId="4" fontId="23" fillId="0" borderId="22" xfId="0" applyNumberFormat="1" applyFont="1" applyBorder="1" applyAlignment="1">
      <alignment horizontal="right" vertical="center" wrapText="1" indent="1"/>
    </xf>
    <xf numFmtId="4" fontId="23" fillId="0" borderId="20" xfId="0" applyNumberFormat="1" applyFont="1" applyBorder="1" applyAlignment="1">
      <alignment horizontal="right" vertical="center" wrapText="1" indent="1"/>
    </xf>
    <xf numFmtId="4" fontId="23" fillId="0" borderId="23" xfId="0" applyNumberFormat="1" applyFont="1" applyBorder="1" applyAlignment="1">
      <alignment horizontal="right" vertical="center" wrapText="1" indent="1"/>
    </xf>
    <xf numFmtId="4" fontId="23" fillId="0" borderId="21" xfId="0" applyNumberFormat="1" applyFont="1" applyBorder="1" applyAlignment="1">
      <alignment horizontal="right" vertical="center" wrapText="1" indent="1"/>
    </xf>
    <xf numFmtId="4" fontId="27" fillId="0" borderId="23" xfId="0" applyNumberFormat="1" applyFont="1" applyFill="1" applyBorder="1" applyAlignment="1">
      <alignment horizontal="right" vertical="center" wrapText="1" indent="1"/>
    </xf>
    <xf numFmtId="4" fontId="27" fillId="0" borderId="20" xfId="0" applyNumberFormat="1" applyFont="1" applyFill="1" applyBorder="1" applyAlignment="1">
      <alignment horizontal="right" vertical="center" wrapText="1" indent="1"/>
    </xf>
    <xf numFmtId="4" fontId="27" fillId="0" borderId="21" xfId="0" applyNumberFormat="1" applyFont="1" applyFill="1" applyBorder="1" applyAlignment="1">
      <alignment horizontal="right" vertical="center" wrapText="1" indent="1"/>
    </xf>
    <xf numFmtId="4" fontId="23" fillId="0" borderId="19" xfId="0" applyNumberFormat="1" applyFont="1" applyBorder="1" applyAlignment="1">
      <alignment horizontal="right" vertical="center" wrapText="1" indent="1"/>
    </xf>
    <xf numFmtId="0" fontId="23" fillId="0" borderId="25" xfId="0" applyFont="1" applyBorder="1" applyAlignment="1">
      <alignment horizontal="left" vertical="center" wrapText="1" indent="1"/>
    </xf>
    <xf numFmtId="0" fontId="27" fillId="0" borderId="23" xfId="0" applyFont="1" applyFill="1" applyBorder="1" applyAlignment="1">
      <alignment horizontal="left" vertical="center" wrapText="1" indent="1"/>
    </xf>
    <xf numFmtId="0" fontId="21" fillId="42" borderId="26" xfId="0" applyFont="1" applyFill="1" applyBorder="1" applyAlignment="1">
      <alignment horizontal="right" vertical="center" wrapText="1"/>
    </xf>
    <xf numFmtId="4" fontId="22" fillId="42" borderId="27" xfId="0" applyNumberFormat="1" applyFont="1" applyFill="1" applyBorder="1" applyAlignment="1">
      <alignment horizontal="right" vertical="center" wrapText="1" indent="1"/>
    </xf>
    <xf numFmtId="4" fontId="23" fillId="0" borderId="21" xfId="0" applyNumberFormat="1" applyFont="1" applyFill="1" applyBorder="1" applyAlignment="1">
      <alignment horizontal="right" vertical="center" wrapText="1" indent="1"/>
    </xf>
    <xf numFmtId="0" fontId="22" fillId="42" borderId="28" xfId="0" applyFont="1" applyFill="1" applyBorder="1" applyAlignment="1">
      <alignment horizontal="center" vertical="center" wrapText="1"/>
    </xf>
    <xf numFmtId="0" fontId="22" fillId="42" borderId="29" xfId="0" applyFont="1" applyFill="1" applyBorder="1" applyAlignment="1">
      <alignment horizontal="center" vertical="center" wrapText="1"/>
    </xf>
    <xf numFmtId="0" fontId="21" fillId="42" borderId="28" xfId="0" applyFont="1" applyFill="1" applyBorder="1" applyAlignment="1">
      <alignment horizontal="right" vertical="center" wrapText="1"/>
    </xf>
    <xf numFmtId="4" fontId="22" fillId="42" borderId="29" xfId="0" applyNumberFormat="1" applyFont="1" applyFill="1" applyBorder="1" applyAlignment="1">
      <alignment horizontal="right" vertical="center" wrapText="1" indent="1"/>
    </xf>
    <xf numFmtId="0" fontId="21" fillId="42" borderId="30" xfId="0" applyFont="1" applyFill="1" applyBorder="1" applyAlignment="1">
      <alignment horizontal="right" vertical="center" wrapText="1"/>
    </xf>
    <xf numFmtId="4" fontId="22" fillId="42" borderId="31" xfId="0" applyNumberFormat="1" applyFont="1" applyFill="1" applyBorder="1" applyAlignment="1">
      <alignment horizontal="right" vertical="center" wrapText="1" indent="1"/>
    </xf>
    <xf numFmtId="0" fontId="21" fillId="42" borderId="32" xfId="0" applyFont="1" applyFill="1" applyBorder="1" applyAlignment="1">
      <alignment horizontal="right" vertical="center" wrapText="1"/>
    </xf>
    <xf numFmtId="4" fontId="22" fillId="42" borderId="33" xfId="0" applyNumberFormat="1" applyFont="1" applyFill="1" applyBorder="1" applyAlignment="1">
      <alignment horizontal="right" vertical="center" wrapText="1" indent="1"/>
    </xf>
    <xf numFmtId="0" fontId="22" fillId="42" borderId="34" xfId="0" applyFont="1" applyFill="1" applyBorder="1" applyAlignment="1">
      <alignment horizontal="left" vertical="center" wrapText="1" indent="1"/>
    </xf>
    <xf numFmtId="4" fontId="22" fillId="42" borderId="35" xfId="0" applyNumberFormat="1" applyFont="1" applyFill="1" applyBorder="1" applyAlignment="1">
      <alignment horizontal="right" vertical="center" wrapText="1" indent="1"/>
    </xf>
    <xf numFmtId="0" fontId="22" fillId="42" borderId="36" xfId="0" applyFont="1" applyFill="1" applyBorder="1" applyAlignment="1">
      <alignment horizontal="left" vertical="center" wrapText="1" indent="1"/>
    </xf>
    <xf numFmtId="4" fontId="22" fillId="42" borderId="37" xfId="0" applyNumberFormat="1" applyFont="1" applyFill="1" applyBorder="1" applyAlignment="1" quotePrefix="1">
      <alignment horizontal="right" vertical="center" wrapText="1" indent="1"/>
    </xf>
    <xf numFmtId="0" fontId="25" fillId="42" borderId="38" xfId="0" applyFont="1" applyFill="1" applyBorder="1" applyAlignment="1">
      <alignment horizontal="center" vertical="center" textRotation="90" wrapText="1"/>
    </xf>
    <xf numFmtId="0" fontId="25" fillId="42" borderId="39" xfId="0" applyFont="1" applyFill="1" applyBorder="1" applyAlignment="1">
      <alignment horizontal="center" vertical="center" textRotation="90" wrapText="1"/>
    </xf>
    <xf numFmtId="0" fontId="21" fillId="42" borderId="40" xfId="0" applyFont="1" applyFill="1" applyBorder="1" applyAlignment="1">
      <alignment horizontal="center" vertical="center" textRotation="90" wrapText="1"/>
    </xf>
    <xf numFmtId="0" fontId="21" fillId="42" borderId="40" xfId="0" applyFont="1" applyFill="1" applyBorder="1" applyAlignment="1">
      <alignment horizontal="center" vertical="center" textRotation="90" wrapText="1"/>
    </xf>
    <xf numFmtId="0" fontId="21" fillId="42" borderId="41" xfId="0" applyFont="1" applyFill="1" applyBorder="1" applyAlignment="1">
      <alignment horizontal="center" vertical="center" textRotation="90" wrapText="1"/>
    </xf>
    <xf numFmtId="0" fontId="25" fillId="42" borderId="42" xfId="0" applyFont="1" applyFill="1" applyBorder="1" applyAlignment="1">
      <alignment horizontal="center" vertical="center" textRotation="90" wrapText="1"/>
    </xf>
    <xf numFmtId="0" fontId="25" fillId="42" borderId="43" xfId="0" applyFont="1" applyFill="1" applyBorder="1" applyAlignment="1">
      <alignment horizontal="center" vertical="center" textRotation="90" wrapText="1"/>
    </xf>
    <xf numFmtId="0" fontId="25" fillId="42" borderId="44" xfId="0" applyFont="1" applyFill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vertical="center" wrapText="1"/>
    </xf>
    <xf numFmtId="0" fontId="21" fillId="42" borderId="45" xfId="0" applyFont="1" applyFill="1" applyBorder="1" applyAlignment="1">
      <alignment horizontal="center" vertical="center" textRotation="90" wrapText="1"/>
    </xf>
    <xf numFmtId="0" fontId="21" fillId="42" borderId="43" xfId="0" applyFont="1" applyFill="1" applyBorder="1" applyAlignment="1">
      <alignment horizontal="center" vertical="center" textRotation="90" wrapText="1"/>
    </xf>
    <xf numFmtId="0" fontId="21" fillId="42" borderId="0" xfId="0" applyFont="1" applyFill="1" applyBorder="1" applyAlignment="1">
      <alignment horizontal="center" vertical="center" textRotation="90" wrapText="1"/>
    </xf>
    <xf numFmtId="0" fontId="21" fillId="42" borderId="46" xfId="0" applyFont="1" applyFill="1" applyBorder="1" applyAlignment="1">
      <alignment horizontal="center" vertical="center" textRotation="90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r1" xfId="21"/>
    <cellStyle name="20% - Cor2" xfId="22"/>
    <cellStyle name="20% - Cor3" xfId="23"/>
    <cellStyle name="20% - Cor4" xfId="24"/>
    <cellStyle name="20% - Cor5" xfId="25"/>
    <cellStyle name="20% - Cor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r1" xfId="33"/>
    <cellStyle name="40% - Cor2" xfId="34"/>
    <cellStyle name="40% - Cor3" xfId="35"/>
    <cellStyle name="40% - Cor4" xfId="36"/>
    <cellStyle name="40% - Cor5" xfId="37"/>
    <cellStyle name="40% - Cor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r1" xfId="45"/>
    <cellStyle name="60% - Cor2" xfId="46"/>
    <cellStyle name="60% - Cor3" xfId="47"/>
    <cellStyle name="60% - Cor4" xfId="48"/>
    <cellStyle name="60% - Cor5" xfId="49"/>
    <cellStyle name="60% - Cor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beçalho 1" xfId="58"/>
    <cellStyle name="Cabeçalho 2" xfId="59"/>
    <cellStyle name="Cabeçalho 3" xfId="60"/>
    <cellStyle name="Cabeçalho 4" xfId="61"/>
    <cellStyle name="Calculation" xfId="62"/>
    <cellStyle name="Cálculo" xfId="63"/>
    <cellStyle name="Célula Ligada" xfId="64"/>
    <cellStyle name="Check Cell" xfId="65"/>
    <cellStyle name="Cor1" xfId="66"/>
    <cellStyle name="Cor2" xfId="67"/>
    <cellStyle name="Cor3" xfId="68"/>
    <cellStyle name="Cor4" xfId="69"/>
    <cellStyle name="Cor5" xfId="70"/>
    <cellStyle name="Cor6" xfId="71"/>
    <cellStyle name="Correcto" xfId="72"/>
    <cellStyle name="Entrada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ncorrecto" xfId="82"/>
    <cellStyle name="Input" xfId="83"/>
    <cellStyle name="Linked Cell" xfId="84"/>
    <cellStyle name="Currency" xfId="85"/>
    <cellStyle name="Currency [0]" xfId="86"/>
    <cellStyle name="Neutral" xfId="87"/>
    <cellStyle name="Neutro" xfId="88"/>
    <cellStyle name="Normal 2" xfId="89"/>
    <cellStyle name="Nota" xfId="90"/>
    <cellStyle name="Note" xfId="91"/>
    <cellStyle name="Output" xfId="92"/>
    <cellStyle name="Percent" xfId="93"/>
    <cellStyle name="Percentagem 2" xfId="94"/>
    <cellStyle name="Saída" xfId="95"/>
    <cellStyle name="Comma [0]" xfId="96"/>
    <cellStyle name="Texto de Aviso" xfId="97"/>
    <cellStyle name="Texto Explicativo" xfId="98"/>
    <cellStyle name="Title" xfId="99"/>
    <cellStyle name="Título" xfId="100"/>
    <cellStyle name="Total" xfId="101"/>
    <cellStyle name="Verificar Célula" xfId="102"/>
    <cellStyle name="Comma" xfId="103"/>
    <cellStyle name="Warning Tex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3E3E3"/>
      <rgbColor rgb="003366FF"/>
      <rgbColor rgb="0033CCCC"/>
      <rgbColor rgb="0099CC00"/>
      <rgbColor rgb="00FFCC00"/>
      <rgbColor rgb="00FF99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1</xdr:col>
      <xdr:colOff>1962150</xdr:colOff>
      <xdr:row>2</xdr:row>
      <xdr:rowOff>180975</xdr:rowOff>
    </xdr:to>
    <xdr:pic>
      <xdr:nvPicPr>
        <xdr:cNvPr id="1" name="Picture 5" descr="logo_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2286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tabSelected="1" zoomScalePageLayoutView="0" workbookViewId="0" topLeftCell="A1">
      <selection activeCell="B7" sqref="B7"/>
    </sheetView>
  </sheetViews>
  <sheetFormatPr defaultColWidth="9.140625" defaultRowHeight="18" customHeight="1"/>
  <cols>
    <col min="1" max="1" width="5.57421875" style="5" customWidth="1"/>
    <col min="2" max="2" width="80.00390625" style="6" customWidth="1"/>
    <col min="3" max="3" width="19.57421875" style="5" customWidth="1"/>
    <col min="4" max="4" width="2.421875" style="2" customWidth="1"/>
    <col min="5" max="16384" width="9.140625" style="2" customWidth="1"/>
  </cols>
  <sheetData>
    <row r="1" spans="1:3" ht="18" customHeight="1">
      <c r="A1" s="4"/>
      <c r="B1" s="1"/>
      <c r="C1" s="1"/>
    </row>
    <row r="2" spans="1:3" ht="18" customHeight="1">
      <c r="A2" s="4"/>
      <c r="B2" s="1"/>
      <c r="C2" s="1"/>
    </row>
    <row r="3" spans="1:3" ht="18" customHeight="1">
      <c r="A3" s="4"/>
      <c r="B3" s="1"/>
      <c r="C3" s="1"/>
    </row>
    <row r="4" spans="1:3" ht="3.75" customHeight="1">
      <c r="A4" s="8"/>
      <c r="B4" s="3"/>
      <c r="C4" s="3"/>
    </row>
    <row r="5" spans="1:3" ht="18" customHeight="1">
      <c r="A5" s="4"/>
      <c r="B5" s="1"/>
      <c r="C5" s="1"/>
    </row>
    <row r="6" spans="1:3" ht="18" customHeight="1">
      <c r="A6" s="52" t="s">
        <v>30</v>
      </c>
      <c r="B6" s="52"/>
      <c r="C6" s="52"/>
    </row>
    <row r="7" spans="1:3" ht="36" customHeight="1">
      <c r="A7" s="4"/>
      <c r="B7" s="1"/>
      <c r="C7" s="1"/>
    </row>
    <row r="8" spans="1:3" ht="24" customHeight="1">
      <c r="A8" s="4"/>
      <c r="B8" s="32" t="s">
        <v>0</v>
      </c>
      <c r="C8" s="33" t="s">
        <v>1</v>
      </c>
    </row>
    <row r="9" spans="1:3" ht="24" customHeight="1">
      <c r="A9" s="55" t="s">
        <v>3</v>
      </c>
      <c r="B9" s="13" t="s">
        <v>31</v>
      </c>
      <c r="C9" s="18">
        <v>163468.75000000003</v>
      </c>
    </row>
    <row r="10" spans="1:3" ht="24" customHeight="1">
      <c r="A10" s="55"/>
      <c r="B10" s="13" t="s">
        <v>32</v>
      </c>
      <c r="C10" s="19">
        <v>5310363.1899999995</v>
      </c>
    </row>
    <row r="11" spans="1:3" ht="24" customHeight="1">
      <c r="A11" s="55"/>
      <c r="B11" s="13" t="s">
        <v>12</v>
      </c>
      <c r="C11" s="20">
        <v>36967291.43000008</v>
      </c>
    </row>
    <row r="12" spans="1:3" ht="24" customHeight="1">
      <c r="A12" s="55"/>
      <c r="B12" s="9" t="s">
        <v>33</v>
      </c>
      <c r="C12" s="20">
        <v>59354.869999999995</v>
      </c>
    </row>
    <row r="13" spans="1:3" ht="24" customHeight="1">
      <c r="A13" s="55"/>
      <c r="B13" s="9" t="s">
        <v>17</v>
      </c>
      <c r="C13" s="20">
        <v>3263040.6799999997</v>
      </c>
    </row>
    <row r="14" spans="1:3" ht="24" customHeight="1">
      <c r="A14" s="55"/>
      <c r="B14" s="9" t="s">
        <v>34</v>
      </c>
      <c r="C14" s="20">
        <v>23009342.519999992</v>
      </c>
    </row>
    <row r="15" spans="1:3" ht="24" customHeight="1">
      <c r="A15" s="55"/>
      <c r="B15" s="9" t="s">
        <v>18</v>
      </c>
      <c r="C15" s="20">
        <v>3037214.599999995</v>
      </c>
    </row>
    <row r="16" spans="1:3" ht="24" customHeight="1">
      <c r="A16" s="55"/>
      <c r="B16" s="12" t="s">
        <v>35</v>
      </c>
      <c r="C16" s="21">
        <v>427280.1000000001</v>
      </c>
    </row>
    <row r="17" spans="1:3" ht="24" customHeight="1">
      <c r="A17" s="55"/>
      <c r="B17" s="9" t="s">
        <v>13</v>
      </c>
      <c r="C17" s="20">
        <v>661442.5899999994</v>
      </c>
    </row>
    <row r="18" spans="1:3" ht="24" customHeight="1">
      <c r="A18" s="55"/>
      <c r="B18" s="13" t="s">
        <v>36</v>
      </c>
      <c r="C18" s="20">
        <v>42334.95</v>
      </c>
    </row>
    <row r="19" spans="1:3" ht="24" customHeight="1">
      <c r="A19" s="55"/>
      <c r="B19" s="10" t="s">
        <v>14</v>
      </c>
      <c r="C19" s="22">
        <v>83753.01000000001</v>
      </c>
    </row>
    <row r="20" spans="1:3" ht="24" customHeight="1">
      <c r="A20" s="56"/>
      <c r="B20" s="34" t="s">
        <v>7</v>
      </c>
      <c r="C20" s="35">
        <f>SUM(C9:C19)</f>
        <v>73024886.69000007</v>
      </c>
    </row>
    <row r="21" spans="1:3" ht="24">
      <c r="A21" s="53" t="s">
        <v>2</v>
      </c>
      <c r="B21" s="11" t="s">
        <v>37</v>
      </c>
      <c r="C21" s="19">
        <v>29519500.750000007</v>
      </c>
    </row>
    <row r="22" spans="1:3" ht="24">
      <c r="A22" s="54"/>
      <c r="B22" s="13" t="s">
        <v>38</v>
      </c>
      <c r="C22" s="20">
        <v>939738.7400000001</v>
      </c>
    </row>
    <row r="23" spans="1:3" ht="36">
      <c r="A23" s="54"/>
      <c r="B23" s="9" t="s">
        <v>39</v>
      </c>
      <c r="C23" s="20">
        <v>85073305.56000005</v>
      </c>
    </row>
    <row r="24" spans="1:3" ht="36">
      <c r="A24" s="54"/>
      <c r="B24" s="9" t="s">
        <v>40</v>
      </c>
      <c r="C24" s="20">
        <v>118713446.22000001</v>
      </c>
    </row>
    <row r="25" spans="1:3" ht="24" customHeight="1">
      <c r="A25" s="54"/>
      <c r="B25" s="14" t="s">
        <v>41</v>
      </c>
      <c r="C25" s="23">
        <v>62482771.469999805</v>
      </c>
    </row>
    <row r="26" spans="1:3" ht="24" customHeight="1">
      <c r="A26" s="54"/>
      <c r="B26" s="14" t="s">
        <v>42</v>
      </c>
      <c r="C26" s="23">
        <v>16094532.379999999</v>
      </c>
    </row>
    <row r="27" spans="1:3" ht="24" customHeight="1">
      <c r="A27" s="54"/>
      <c r="B27" s="15" t="s">
        <v>43</v>
      </c>
      <c r="C27" s="23">
        <v>537500.2</v>
      </c>
    </row>
    <row r="28" spans="1:3" ht="24">
      <c r="A28" s="54"/>
      <c r="B28" s="9" t="s">
        <v>28</v>
      </c>
      <c r="C28" s="23">
        <v>28013.67</v>
      </c>
    </row>
    <row r="29" spans="1:3" ht="24" customHeight="1">
      <c r="A29" s="54"/>
      <c r="B29" s="28" t="s">
        <v>29</v>
      </c>
      <c r="C29" s="23">
        <v>46872368.38999998</v>
      </c>
    </row>
    <row r="30" spans="1:3" ht="24" customHeight="1">
      <c r="A30" s="54"/>
      <c r="B30" s="10" t="s">
        <v>14</v>
      </c>
      <c r="C30" s="22">
        <v>3182655.080000001</v>
      </c>
    </row>
    <row r="31" spans="1:3" ht="24" customHeight="1">
      <c r="A31" s="48"/>
      <c r="B31" s="34" t="s">
        <v>8</v>
      </c>
      <c r="C31" s="35">
        <f>SUM(C21:C30)</f>
        <v>363443832.45999986</v>
      </c>
    </row>
    <row r="32" spans="1:3" ht="24" customHeight="1">
      <c r="A32" s="53" t="s">
        <v>4</v>
      </c>
      <c r="B32" s="11" t="s">
        <v>19</v>
      </c>
      <c r="C32" s="19">
        <v>127602823.41370228</v>
      </c>
    </row>
    <row r="33" spans="1:3" ht="24" customHeight="1">
      <c r="A33" s="54"/>
      <c r="B33" s="15" t="s">
        <v>44</v>
      </c>
      <c r="C33" s="24">
        <v>14592165.406020638</v>
      </c>
    </row>
    <row r="34" spans="1:3" ht="24" customHeight="1">
      <c r="A34" s="54"/>
      <c r="B34" s="15" t="s">
        <v>45</v>
      </c>
      <c r="C34" s="24">
        <v>8821896.490430001</v>
      </c>
    </row>
    <row r="35" spans="1:3" ht="25.5">
      <c r="A35" s="54"/>
      <c r="B35" s="14" t="s">
        <v>46</v>
      </c>
      <c r="C35" s="23">
        <v>112222.32170000003</v>
      </c>
    </row>
    <row r="36" spans="1:3" ht="24" customHeight="1">
      <c r="A36" s="54"/>
      <c r="B36" s="14" t="s">
        <v>22</v>
      </c>
      <c r="C36" s="23">
        <v>198505153.40652776</v>
      </c>
    </row>
    <row r="37" spans="1:3" ht="24" customHeight="1">
      <c r="A37" s="54"/>
      <c r="B37" s="16" t="s">
        <v>15</v>
      </c>
      <c r="C37" s="25">
        <v>32190060.963579375</v>
      </c>
    </row>
    <row r="38" spans="1:3" ht="24" customHeight="1">
      <c r="A38" s="48"/>
      <c r="B38" s="29" t="s">
        <v>9</v>
      </c>
      <c r="C38" s="30">
        <f>SUM(C32:C37)</f>
        <v>381824322.00196004</v>
      </c>
    </row>
    <row r="39" spans="1:3" ht="24" customHeight="1">
      <c r="A39" s="46" t="s">
        <v>51</v>
      </c>
      <c r="B39" s="9" t="s">
        <v>47</v>
      </c>
      <c r="C39" s="20">
        <v>147667.97999999998</v>
      </c>
    </row>
    <row r="40" spans="1:3" ht="24" customHeight="1">
      <c r="A40" s="47"/>
      <c r="B40" s="9" t="s">
        <v>16</v>
      </c>
      <c r="C40" s="20">
        <v>1074817.65</v>
      </c>
    </row>
    <row r="41" spans="1:3" ht="24" customHeight="1">
      <c r="A41" s="47"/>
      <c r="B41" s="9" t="s">
        <v>20</v>
      </c>
      <c r="C41" s="20">
        <v>4406907.62</v>
      </c>
    </row>
    <row r="42" spans="1:3" ht="24" customHeight="1">
      <c r="A42" s="47"/>
      <c r="B42" s="9" t="s">
        <v>27</v>
      </c>
      <c r="C42" s="20">
        <v>604698.3699999999</v>
      </c>
    </row>
    <row r="43" spans="1:3" ht="24" customHeight="1">
      <c r="A43" s="47"/>
      <c r="B43" s="17" t="s">
        <v>23</v>
      </c>
      <c r="C43" s="23">
        <v>0</v>
      </c>
    </row>
    <row r="44" spans="1:3" ht="24" customHeight="1">
      <c r="A44" s="47"/>
      <c r="B44" s="16" t="s">
        <v>14</v>
      </c>
      <c r="C44" s="25">
        <v>136152.30000000002</v>
      </c>
    </row>
    <row r="45" spans="1:3" ht="24" customHeight="1">
      <c r="A45" s="48"/>
      <c r="B45" s="29" t="s">
        <v>11</v>
      </c>
      <c r="C45" s="30">
        <f>SUM(C39:C44)</f>
        <v>6370243.92</v>
      </c>
    </row>
    <row r="46" spans="1:3" ht="24" customHeight="1">
      <c r="A46" s="49" t="s">
        <v>24</v>
      </c>
      <c r="B46" s="9" t="s">
        <v>48</v>
      </c>
      <c r="C46" s="20">
        <v>4952850.7</v>
      </c>
    </row>
    <row r="47" spans="1:3" ht="24" customHeight="1">
      <c r="A47" s="50"/>
      <c r="B47" s="9" t="s">
        <v>21</v>
      </c>
      <c r="C47" s="20">
        <v>201829510.5600001</v>
      </c>
    </row>
    <row r="48" spans="1:3" ht="24" customHeight="1">
      <c r="A48" s="50"/>
      <c r="B48" s="10" t="s">
        <v>14</v>
      </c>
      <c r="C48" s="22">
        <v>0</v>
      </c>
    </row>
    <row r="49" spans="1:3" ht="24" customHeight="1">
      <c r="A49" s="51"/>
      <c r="B49" s="36" t="s">
        <v>10</v>
      </c>
      <c r="C49" s="37">
        <f>SUM(C46:C48)</f>
        <v>206782361.26000008</v>
      </c>
    </row>
    <row r="50" spans="1:3" ht="24" customHeight="1">
      <c r="A50" s="44" t="s">
        <v>26</v>
      </c>
      <c r="B50" s="27" t="s">
        <v>50</v>
      </c>
      <c r="C50" s="31">
        <v>623.2271000000002</v>
      </c>
    </row>
    <row r="51" spans="1:3" ht="24" customHeight="1">
      <c r="A51" s="45"/>
      <c r="B51" s="38" t="s">
        <v>25</v>
      </c>
      <c r="C51" s="39">
        <f>C50</f>
        <v>623.2271000000002</v>
      </c>
    </row>
    <row r="52" spans="2:3" ht="24" customHeight="1">
      <c r="B52" s="40" t="s">
        <v>5</v>
      </c>
      <c r="C52" s="41">
        <f>C20+C31+C38+C45+C49+C51</f>
        <v>1031446269.55906</v>
      </c>
    </row>
    <row r="53" spans="2:3" ht="24" customHeight="1">
      <c r="B53" s="7" t="s">
        <v>49</v>
      </c>
      <c r="C53" s="26">
        <v>3683591.3299999996</v>
      </c>
    </row>
    <row r="54" spans="2:3" ht="24" customHeight="1">
      <c r="B54" s="42" t="s">
        <v>6</v>
      </c>
      <c r="C54" s="43">
        <f>C52-C53</f>
        <v>1027762678.2290599</v>
      </c>
    </row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</sheetData>
  <sheetProtection/>
  <mergeCells count="7">
    <mergeCell ref="A50:A51"/>
    <mergeCell ref="A39:A45"/>
    <mergeCell ref="A46:A49"/>
    <mergeCell ref="A6:C6"/>
    <mergeCell ref="A21:A31"/>
    <mergeCell ref="A32:A38"/>
    <mergeCell ref="A9:A20"/>
  </mergeCells>
  <printOptions horizontalCentered="1"/>
  <pageMargins left="0.4330708661417323" right="0.24" top="0.42" bottom="0.32" header="0" footer="0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(agregado_beneficio_2014.xls)</dc:title>
  <dc:subject/>
  <dc:creator>sp13595</dc:creator>
  <cp:keywords/>
  <dc:description/>
  <cp:lastModifiedBy>DSCAC</cp:lastModifiedBy>
  <cp:lastPrinted>2015-07-01T14:25:25Z</cp:lastPrinted>
  <dcterms:created xsi:type="dcterms:W3CDTF">2012-09-12T13:11:44Z</dcterms:created>
  <dcterms:modified xsi:type="dcterms:W3CDTF">2015-11-10T15:39:43Z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ReferenciaUni">
    <vt:lpwstr/>
  </property>
  <property fmtid="{D5CDD505-2E9C-101B-9397-08002B2CF9AE}" pid="4" name="Postin">
    <vt:lpwstr>7;#Contribuintes com benefícios fiscais 2014;#7;#</vt:lpwstr>
  </property>
  <property fmtid="{D5CDD505-2E9C-101B-9397-08002B2CF9AE}" pid="5" name="ContentType">
    <vt:lpwstr>0x010100EFDC2DF519FC4D8BB117FC66ED8C73E9</vt:lpwstr>
  </property>
  <property fmtid="{D5CDD505-2E9C-101B-9397-08002B2CF9AE}" pid="6" name="CMSClassificati">
    <vt:lpwstr/>
  </property>
  <property fmtid="{D5CDD505-2E9C-101B-9397-08002B2CF9AE}" pid="7" name="NOrd">
    <vt:lpwstr>0</vt:lpwstr>
  </property>
  <property fmtid="{D5CDD505-2E9C-101B-9397-08002B2CF9AE}" pid="8" name="RoutingRuleDescripti">
    <vt:lpwstr/>
  </property>
  <property fmtid="{D5CDD505-2E9C-101B-9397-08002B2CF9AE}" pid="9" name="display_urn:schemas-microsoft-com:office:office#Edit">
    <vt:lpwstr>aap-mig</vt:lpwstr>
  </property>
  <property fmtid="{D5CDD505-2E9C-101B-9397-08002B2CF9AE}" pid="10" name="display_urn:schemas-microsoft-com:office:office#Auth">
    <vt:lpwstr>aap-mig</vt:lpwstr>
  </property>
</Properties>
</file>