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53.xml" ContentType="application/vnd.openxmlformats-officedocument.drawing+xml"/>
  <Override PartName="/xl/drawings/drawing52.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47.xml" ContentType="application/vnd.openxmlformats-officedocument.drawing+xml"/>
  <Override PartName="/xl/drawings/drawing46.xml" ContentType="application/vnd.openxmlformats-officedocument.drawing+xml"/>
  <Override PartName="/xl/drawings/drawing45.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26.xml" ContentType="application/vnd.openxmlformats-officedocument.drawing+xml"/>
  <Override PartName="/xl/drawings/drawing25.xml" ContentType="application/vnd.openxmlformats-officedocument.drawing+xml"/>
  <Override PartName="/xl/drawings/drawing24.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0.xml" ContentType="application/vnd.openxmlformats-officedocument.drawing+xml"/>
  <Override PartName="/xl/drawings/drawing39.xml" ContentType="application/vnd.openxmlformats-officedocument.drawing+xml"/>
  <Override PartName="/xl/drawings/drawing38.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19.xml" ContentType="application/vnd.openxmlformats-officedocument.drawing+xml"/>
  <Override PartName="/xl/worksheets/sheet1.xml" ContentType="application/vnd.openxmlformats-officedocument.spreadsheetml.worksheet+xml"/>
  <Override PartName="/xl/worksheets/sheet50.xml" ContentType="application/vnd.openxmlformats-officedocument.spreadsheetml.worksheet+xml"/>
  <Override PartName="/xl/drawings/drawing7.xml" ContentType="application/vnd.openxmlformats-officedocument.drawing+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drawings/drawing6.xml" ContentType="application/vnd.openxmlformats-officedocument.drawing+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49.xml" ContentType="application/vnd.openxmlformats-officedocument.spreadsheetml.worksheet+xml"/>
  <Override PartName="/xl/worksheets/sheet48.xml" ContentType="application/vnd.openxmlformats-officedocument.spreadsheetml.worksheet+xml"/>
  <Override PartName="/xl/drawings/drawing8.xml" ContentType="application/vnd.openxmlformats-officedocument.drawing+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drawings/drawing9.xml" ContentType="application/vnd.openxmlformats-officedocument.drawing+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drawings/drawing5.xml" ContentType="application/vnd.openxmlformats-officedocument.drawing+xml"/>
  <Override PartName="/xl/worksheets/sheet57.xml" ContentType="application/vnd.openxmlformats-officedocument.spreadsheetml.worksheet+xml"/>
  <Override PartName="/xl/worksheets/sheet58.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drawings/drawing2.xml" ContentType="application/vnd.openxmlformats-officedocument.drawing+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67.xml" ContentType="application/vnd.openxmlformats-officedocument.spreadsheetml.worksheet+xml"/>
  <Override PartName="/xl/worksheets/sheet66.xml" ContentType="application/vnd.openxmlformats-officedocument.spreadsheetml.worksheet+xml"/>
  <Override PartName="/xl/worksheets/sheet65.xml" ContentType="application/vnd.openxmlformats-officedocument.spreadsheetml.worksheet+xml"/>
  <Override PartName="/xl/worksheets/sheet59.xml" ContentType="application/vnd.openxmlformats-officedocument.spreadsheetml.worksheet+xml"/>
  <Override PartName="/xl/drawings/drawing4.xml" ContentType="application/vnd.openxmlformats-officedocument.drawing+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drawings/drawing3.xml" ContentType="application/vnd.openxmlformats-officedocument.drawing+xml"/>
  <Override PartName="/xl/worksheets/sheet63.xml" ContentType="application/vnd.openxmlformats-officedocument.spreadsheetml.worksheet+xml"/>
  <Override PartName="/xl/worksheets/sheet64.xml" ContentType="application/vnd.openxmlformats-officedocument.spreadsheetml.worksheet+xml"/>
  <Override PartName="/xl/drawings/drawing1.xml" ContentType="application/vnd.openxmlformats-officedocument.drawing+xml"/>
  <Override PartName="/xl/drawings/drawing10.xml" ContentType="application/vnd.openxmlformats-officedocument.drawing+xml"/>
  <Override PartName="/xl/worksheets/sheet39.xml" ContentType="application/vnd.openxmlformats-officedocument.spreadsheetml.worksheet+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drawings/drawing16.xml" ContentType="application/vnd.openxmlformats-officedocument.drawing+xml"/>
  <Override PartName="/xl/drawings/drawing1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40.xml" ContentType="application/vnd.openxmlformats-officedocument.spreadsheetml.worksheet+xml"/>
  <Override PartName="/xl/worksheets/sheet20.xml" ContentType="application/vnd.openxmlformats-officedocument.spreadsheetml.worksheet+xml"/>
  <Override PartName="/xl/worksheets/sheet22.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11.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21.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2.xml" ContentType="application/vnd.openxmlformats-officedocument.drawing+xml"/>
  <Override PartName="/xl/worksheets/sheet26.xml" ContentType="application/vnd.openxmlformats-officedocument.spreadsheetml.worksheet+xml"/>
  <Override PartName="/xl/drawings/drawing13.xml" ContentType="application/vnd.openxmlformats-officedocument.drawing+xml"/>
  <Override PartName="/xl/worksheets/sheet27.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EsteLivro"/>
  <bookViews>
    <workbookView xWindow="7665" yWindow="-15" windowWidth="7710" windowHeight="8310" tabRatio="911"/>
  </bookViews>
  <sheets>
    <sheet name="RESUMO" sheetId="49" r:id="rId1"/>
    <sheet name="INDICE" sheetId="116" r:id="rId2"/>
    <sheet name="Q1 TIPO SP" sheetId="110" r:id="rId3"/>
    <sheet name="Q2 DRS" sheetId="51" r:id="rId4"/>
    <sheet name="Q3 TIPO " sheetId="57" r:id="rId5"/>
    <sheet name="Q4 CAES" sheetId="54" r:id="rId6"/>
    <sheet name="Q5 ESCALOES" sheetId="138" r:id="rId7"/>
    <sheet name="Q6 DIST" sheetId="53" r:id="rId8"/>
    <sheet name="Q7 RES" sheetId="56" r:id="rId9"/>
    <sheet name="Q8 PAG" sheetId="101" r:id="rId10"/>
    <sheet name="Q9 q07-NUMERO" sheetId="1" r:id="rId11"/>
    <sheet name="Q10 q07-VALOR" sheetId="137" r:id="rId12"/>
    <sheet name="Q11 q09-NUMERO" sheetId="3" r:id="rId13"/>
    <sheet name="Q12 q09-VALOR" sheetId="4" r:id="rId14"/>
    <sheet name="Q13 q10-NUMERO" sheetId="6" r:id="rId15"/>
    <sheet name="Q14 q10-VALOR" sheetId="5" r:id="rId16"/>
    <sheet name="Q15 CRLNN" sheetId="24" r:id="rId17"/>
    <sheet name="Q16 CRLNV" sheetId="25" r:id="rId18"/>
    <sheet name="Q17 CRLPN " sheetId="26" r:id="rId19"/>
    <sheet name="Q18 CRLPV" sheetId="27" r:id="rId20"/>
    <sheet name="Q19 CPFTN" sheetId="28" r:id="rId21"/>
    <sheet name="Q20 CPFTV" sheetId="29" r:id="rId22"/>
    <sheet name="Q21 CLTTN" sheetId="30" r:id="rId23"/>
    <sheet name="Q22 CLTTV" sheetId="31" r:id="rId24"/>
    <sheet name="Q23 CLTTN (S)" sheetId="72" r:id="rId25"/>
    <sheet name="Q24 CLTTV (S)" sheetId="73" r:id="rId26"/>
    <sheet name="Q25 CMCTN" sheetId="32" r:id="rId27"/>
    <sheet name="Q26 CMCTV" sheetId="33" r:id="rId28"/>
    <sheet name="Q27 CCOLN" sheetId="34" r:id="rId29"/>
    <sheet name="Q28 CCOLV" sheetId="35" r:id="rId30"/>
    <sheet name="Q29 CIRCN" sheetId="36" r:id="rId31"/>
    <sheet name="Q30 CIRCV" sheetId="37" r:id="rId32"/>
    <sheet name="Q31 CRES-2011" sheetId="133" r:id="rId33"/>
    <sheet name="Q32 CRES-2012" sheetId="156" r:id="rId34"/>
    <sheet name="Q33 CRES-2013" sheetId="59" r:id="rId35"/>
    <sheet name="Q34 Ctxef" sheetId="139" r:id="rId36"/>
    <sheet name="Q35 ERLN" sheetId="140" r:id="rId37"/>
    <sheet name="Q36 ERLP" sheetId="141" r:id="rId38"/>
    <sheet name="Q37 EPFT" sheetId="142" r:id="rId39"/>
    <sheet name="Q38 ELTT" sheetId="143" r:id="rId40"/>
    <sheet name="Q39 ELTT (S)" sheetId="144" r:id="rId41"/>
    <sheet name="Q40 EMCT" sheetId="145" r:id="rId42"/>
    <sheet name="Q41 ECOL" sheetId="146" r:id="rId43"/>
    <sheet name="Q42 EIRC" sheetId="147" r:id="rId44"/>
    <sheet name="Q43 ERES-2011" sheetId="150" r:id="rId45"/>
    <sheet name="Q44 ERES-2012" sheetId="149" r:id="rId46"/>
    <sheet name="Q45 ERES-2013" sheetId="154" r:id="rId47"/>
    <sheet name="Q46 Etxef" sheetId="151" r:id="rId48"/>
    <sheet name="Q47 RLNN" sheetId="7" r:id="rId49"/>
    <sheet name="Q48 RLNV" sheetId="8" r:id="rId50"/>
    <sheet name="Q49 RLPN" sheetId="9" r:id="rId51"/>
    <sheet name="Q50 RLPV" sheetId="10" r:id="rId52"/>
    <sheet name="Q51 PFTN" sheetId="11" r:id="rId53"/>
    <sheet name="Q52 PFTV" sheetId="12" r:id="rId54"/>
    <sheet name="Q53 LTTN" sheetId="13" r:id="rId55"/>
    <sheet name="Q54 LTTV" sheetId="14" r:id="rId56"/>
    <sheet name="Q55 LTTN (S)" sheetId="71" r:id="rId57"/>
    <sheet name="Q56 LTTV (S)" sheetId="70" r:id="rId58"/>
    <sheet name="Q57 MCTN" sheetId="15" r:id="rId59"/>
    <sheet name="Q58 MCTV" sheetId="16" r:id="rId60"/>
    <sheet name="Q59 COLN" sheetId="17" r:id="rId61"/>
    <sheet name="Q60 COLV" sheetId="18" r:id="rId62"/>
    <sheet name="Q61 IRCN" sheetId="19" r:id="rId63"/>
    <sheet name="Q62 IRCV" sheetId="20" r:id="rId64"/>
    <sheet name="Q63 DRES-2011" sheetId="77" r:id="rId65"/>
    <sheet name="Q64 DRES-2012" sheetId="131" r:id="rId66"/>
    <sheet name="Q65 DRES-2013" sheetId="155" r:id="rId67"/>
    <sheet name="Q66 Dtxef" sheetId="89" r:id="rId68"/>
    <sheet name="Q67 IND" sheetId="115" r:id="rId69"/>
    <sheet name="Q68 GRAF" sheetId="113" r:id="rId70"/>
    <sheet name="Q69 Taxas" sheetId="106" r:id="rId71"/>
  </sheets>
  <definedNames>
    <definedName name="_xlnm._FilterDatabase" localSheetId="6" hidden="1">'Q5 ESCALOES'!$A$10:$I$31</definedName>
    <definedName name="_xlnm.Print_Area" localSheetId="2">'Q1 TIPO SP'!$A$1:$I$19</definedName>
    <definedName name="_xlnm.Print_Area" localSheetId="11">'Q10 q07-VALOR'!$A$1:$F$98</definedName>
    <definedName name="_xlnm.Print_Area" localSheetId="12">'Q11 q09-NUMERO'!$A$1:$F$44</definedName>
    <definedName name="_xlnm.Print_Area" localSheetId="13">'Q12 q09-VALOR'!$A$1:$F$42</definedName>
    <definedName name="_xlnm.Print_Area" localSheetId="14">'Q13 q10-NUMERO'!$A$1:$F$46</definedName>
    <definedName name="_xlnm.Print_Area" localSheetId="15">'Q14 q10-VALOR'!$A$1:$F$42</definedName>
    <definedName name="_xlnm.Print_Area" localSheetId="16">'Q15 CRLNN'!$A$1:$J$38</definedName>
    <definedName name="_xlnm.Print_Area" localSheetId="17">'Q16 CRLNV'!$A$1:$J$38</definedName>
    <definedName name="_xlnm.Print_Area" localSheetId="18">'Q17 CRLPN '!$A$1:$J$38</definedName>
    <definedName name="_xlnm.Print_Area" localSheetId="19">'Q18 CRLPV'!$A$1:$J$38</definedName>
    <definedName name="_xlnm.Print_Area" localSheetId="20">'Q19 CPFTN'!$A$1:$J$38</definedName>
    <definedName name="_xlnm.Print_Area" localSheetId="3">'Q2 DRS'!$A$1:$I$22</definedName>
    <definedName name="_xlnm.Print_Area" localSheetId="21">'Q20 CPFTV'!$A$1:$J$38</definedName>
    <definedName name="_xlnm.Print_Area" localSheetId="22">'Q21 CLTTN'!$A$1:$J$38</definedName>
    <definedName name="_xlnm.Print_Area" localSheetId="23">'Q22 CLTTV'!$A$1:$J$38</definedName>
    <definedName name="_xlnm.Print_Area" localSheetId="24">'Q23 CLTTN (S)'!$A$1:$B$9</definedName>
    <definedName name="_xlnm.Print_Area" localSheetId="25">'Q24 CLTTV (S)'!$A$1:$B$9</definedName>
    <definedName name="_xlnm.Print_Area" localSheetId="26">'Q25 CMCTN'!$A$1:$J$39</definedName>
    <definedName name="_xlnm.Print_Area" localSheetId="27">'Q26 CMCTV'!$A$1:$J$39</definedName>
    <definedName name="_xlnm.Print_Area" localSheetId="28">'Q27 CCOLN'!$A$1:$J$38</definedName>
    <definedName name="_xlnm.Print_Area" localSheetId="29">'Q28 CCOLV'!$A$1:$J$38</definedName>
    <definedName name="_xlnm.Print_Area" localSheetId="30">'Q29 CIRCN'!$A$1:$J$38</definedName>
    <definedName name="_xlnm.Print_Area" localSheetId="4">'Q3 TIPO '!$A$1:$I$20</definedName>
    <definedName name="_xlnm.Print_Area" localSheetId="31">'Q30 CIRCV'!$A$1:$J$38</definedName>
    <definedName name="_xlnm.Print_Area" localSheetId="32">'Q31 CRES-2011'!$A$1:$O$38</definedName>
    <definedName name="_xlnm.Print_Area" localSheetId="33">'Q32 CRES-2012'!$A$1:$O$38</definedName>
    <definedName name="_xlnm.Print_Area" localSheetId="34">'Q33 CRES-2013'!$A$1:$O$38</definedName>
    <definedName name="_xlnm.Print_Area" localSheetId="35">'Q34 Ctxef'!$A$1:$G$39</definedName>
    <definedName name="_xlnm.Print_Area" localSheetId="36">'Q35 ERLN'!$A$1:$J$51</definedName>
    <definedName name="_xlnm.Print_Area" localSheetId="37">'Q36 ERLP'!$A$1:$J$51</definedName>
    <definedName name="_xlnm.Print_Area" localSheetId="38">'Q37 EPFT'!$A$1:$J$51</definedName>
    <definedName name="_xlnm.Print_Area" localSheetId="39">'Q38 ELTT'!$A$1:$J$51</definedName>
    <definedName name="_xlnm.Print_Area" localSheetId="40">'Q39 ELTT (S)'!$A$1:$J$9</definedName>
    <definedName name="_xlnm.Print_Area" localSheetId="5">'Q4 CAES'!$A$1:$J$36</definedName>
    <definedName name="_xlnm.Print_Area" localSheetId="41">'Q40 EMCT'!$A$1:$J$52</definedName>
    <definedName name="_xlnm.Print_Area" localSheetId="42">'Q41 ECOL'!$A$1:$J$51</definedName>
    <definedName name="_xlnm.Print_Area" localSheetId="43">'Q42 EIRC'!$A$1:$J$51</definedName>
    <definedName name="_xlnm.Print_Area" localSheetId="44">'Q43 ERES-2011'!$A$1:$O$31</definedName>
    <definedName name="_xlnm.Print_Area" localSheetId="45">'Q44 ERES-2012'!$A$1:$O$31</definedName>
    <definedName name="_xlnm.Print_Area" localSheetId="46">'Q45 ERES-2013'!$A$1:$O$31</definedName>
    <definedName name="_xlnm.Print_Area" localSheetId="47">'Q46 Etxef'!$A$1:$H$30</definedName>
    <definedName name="_xlnm.Print_Area" localSheetId="48">'Q47 RLNN'!$A$1:$J$37</definedName>
    <definedName name="_xlnm.Print_Area" localSheetId="49">'Q48 RLNV'!$A$1:$J$37</definedName>
    <definedName name="_xlnm.Print_Area" localSheetId="50">'Q49 RLPN'!$A$1:$J$37</definedName>
    <definedName name="_xlnm.Print_Area" localSheetId="6">'Q5 ESCALOES'!$A$1:$J$30</definedName>
    <definedName name="_xlnm.Print_Area" localSheetId="51">'Q50 RLPV'!$A$1:$J$37</definedName>
    <definedName name="_xlnm.Print_Area" localSheetId="52">'Q51 PFTN'!$A$1:$J$37</definedName>
    <definedName name="_xlnm.Print_Area" localSheetId="53">'Q52 PFTV'!$A$1:$J$37</definedName>
    <definedName name="_xlnm.Print_Area" localSheetId="54">'Q53 LTTN'!$A$1:$J$37</definedName>
    <definedName name="_xlnm.Print_Area" localSheetId="55">'Q54 LTTV'!$A$1:$J$37</definedName>
    <definedName name="_xlnm.Print_Area" localSheetId="56">'Q55 LTTN (S)'!$A$1:$G$9</definedName>
    <definedName name="_xlnm.Print_Area" localSheetId="57">'Q56 LTTV (S)'!$A$1:$G$9</definedName>
    <definedName name="_xlnm.Print_Area" localSheetId="58">'Q57 MCTN'!$A$1:$J$38</definedName>
    <definedName name="_xlnm.Print_Area" localSheetId="59">'Q58 MCTV'!$A$1:$J$38</definedName>
    <definedName name="_xlnm.Print_Area" localSheetId="60">'Q59 COLN'!$A$1:$J$37</definedName>
    <definedName name="_xlnm.Print_Area" localSheetId="7">'Q6 DIST'!$A$1:$I$35</definedName>
    <definedName name="_xlnm.Print_Area" localSheetId="61">'Q60 COLV'!$A$1:$J$37</definedName>
    <definedName name="_xlnm.Print_Area" localSheetId="62">'Q61 IRCN'!$A$1:$J$37</definedName>
    <definedName name="_xlnm.Print_Area" localSheetId="63">'Q62 IRCV'!$A$1:$J$37</definedName>
    <definedName name="_xlnm.Print_Area" localSheetId="64">'Q63 DRES-2011'!$A$1:$P$38</definedName>
    <definedName name="_xlnm.Print_Area" localSheetId="65">'Q64 DRES-2012'!$A$1:$P$38</definedName>
    <definedName name="_xlnm.Print_Area" localSheetId="66">'Q65 DRES-2013'!$A$1:$P$38</definedName>
    <definedName name="_xlnm.Print_Area" localSheetId="67">'Q66 Dtxef'!$A$1:$G$40</definedName>
    <definedName name="_xlnm.Print_Area" localSheetId="68">'Q67 IND'!$A$1:$F$25</definedName>
    <definedName name="_xlnm.Print_Area" localSheetId="69">'Q68 GRAF'!$A$1:$K$36</definedName>
    <definedName name="_xlnm.Print_Area" localSheetId="70">'Q69 Taxas'!$A$1:$D$30</definedName>
    <definedName name="_xlnm.Print_Area" localSheetId="8">'Q7 RES'!$A$1:$J$24</definedName>
    <definedName name="_xlnm.Print_Area" localSheetId="9">'Q8 PAG'!$A$1:$K$23</definedName>
    <definedName name="_xlnm.Print_Area" localSheetId="10">'Q9 q07-NUMERO'!$A$1:$F$98</definedName>
    <definedName name="_xlnm.Print_Area" localSheetId="0">RESUMO!$A$1:$I$59</definedName>
    <definedName name="_xlnm.Print_Titles" localSheetId="11">'Q10 q07-VALOR'!$1:$11</definedName>
    <definedName name="_xlnm.Print_Titles" localSheetId="10">'Q9 q07-NUMERO'!$1:$11</definedName>
    <definedName name="TODOSPAGAMENTOS1" localSheetId="35">#REF!</definedName>
    <definedName name="TODOSPAGAMENTOS1" localSheetId="6">#REF!</definedName>
    <definedName name="TODOSPAGAMENTOS1">#REF!</definedName>
    <definedName name="TODOSPAGAMENTOS2" localSheetId="35">#REF!</definedName>
    <definedName name="TODOSPAGAMENTOS2" localSheetId="6">#REF!</definedName>
    <definedName name="TODOSPAGAMENTOS2">#REF!</definedName>
    <definedName name="TODOSPAGAMENTOS3" localSheetId="35">#REF!</definedName>
    <definedName name="TODOSPAGAMENTOS3" localSheetId="6">#REF!</definedName>
    <definedName name="TODOSPAGAMENTOS3">#REF!</definedName>
    <definedName name="TODOSPAGAMENTOS4" localSheetId="35">#REF!</definedName>
    <definedName name="TODOSPAGAMENTOS4" localSheetId="6">#REF!</definedName>
    <definedName name="TODOSPAGAMENTOS4">#REF!</definedName>
    <definedName name="TODOSPAGAMENTOS5" localSheetId="35">#REF!</definedName>
    <definedName name="TODOSPAGAMENTOS5" localSheetId="6">#REF!</definedName>
    <definedName name="TODOSPAGAMENTOS5">#REF!</definedName>
    <definedName name="TODOSPAGAMENTOS6" localSheetId="35">#REF!</definedName>
    <definedName name="TODOSPAGAMENTOS6" localSheetId="6">#REF!</definedName>
    <definedName name="TODOSPAGAMENTOS6">#REF!</definedName>
    <definedName name="TODOSPAGAMENTOS7" localSheetId="35">#REF!</definedName>
    <definedName name="TODOSPAGAMENTOS7" localSheetId="6">#REF!</definedName>
    <definedName name="TODOSPAGAMENTOS7">#REF!</definedName>
    <definedName name="xx">#REF!</definedName>
  </definedNames>
  <calcPr calcId="145621"/>
</workbook>
</file>

<file path=xl/calcChain.xml><?xml version="1.0" encoding="utf-8"?>
<calcChain xmlns="http://schemas.openxmlformats.org/spreadsheetml/2006/main">
  <c r="Z11" i="49" l="1"/>
  <c r="Z12" i="49"/>
  <c r="Z13" i="49"/>
  <c r="AC11" i="49"/>
  <c r="AC12" i="49"/>
  <c r="AC13" i="49"/>
  <c r="AA11" i="49" l="1"/>
  <c r="AA12" i="49"/>
  <c r="A23" i="155"/>
  <c r="A24" i="155" s="1"/>
  <c r="A25" i="155" s="1"/>
  <c r="A26" i="155" s="1"/>
  <c r="A27" i="155" s="1"/>
  <c r="A28" i="155" s="1"/>
  <c r="A29" i="155" s="1"/>
  <c r="A30" i="155" s="1"/>
  <c r="A31" i="155" s="1"/>
  <c r="A32" i="155" s="1"/>
  <c r="A33" i="155" s="1"/>
  <c r="A34" i="155" s="1"/>
  <c r="A14" i="154"/>
  <c r="B12" i="140"/>
  <c r="B12" i="141"/>
  <c r="B12" i="142"/>
  <c r="B12" i="143"/>
  <c r="B12" i="145"/>
  <c r="B12" i="146"/>
  <c r="B12" i="147"/>
  <c r="A14" i="150"/>
  <c r="A14" i="149"/>
  <c r="A9" i="151"/>
  <c r="A14" i="115"/>
  <c r="A15" i="115"/>
  <c r="A17" i="115"/>
  <c r="A19" i="115"/>
  <c r="A23" i="89"/>
  <c r="A24" i="89" s="1"/>
  <c r="A25" i="89" s="1"/>
  <c r="A26" i="89" s="1"/>
  <c r="A27" i="89" s="1"/>
  <c r="A28" i="89" s="1"/>
  <c r="A29" i="89" s="1"/>
  <c r="A30" i="89" s="1"/>
  <c r="A31" i="89" s="1"/>
  <c r="A32" i="89" s="1"/>
  <c r="A33" i="89" s="1"/>
  <c r="A34" i="89" s="1"/>
  <c r="A23" i="131"/>
  <c r="A24" i="131" s="1"/>
  <c r="A25" i="131" s="1"/>
  <c r="A26" i="131" s="1"/>
  <c r="A27" i="131" s="1"/>
  <c r="A28" i="131" s="1"/>
  <c r="A29" i="131" s="1"/>
  <c r="A30" i="131" s="1"/>
  <c r="A31" i="131" s="1"/>
  <c r="A32" i="131" s="1"/>
  <c r="A33" i="131" s="1"/>
  <c r="A34" i="131" s="1"/>
  <c r="A23" i="77"/>
  <c r="A24" i="77" s="1"/>
  <c r="A25" i="77" s="1"/>
  <c r="A26" i="77" s="1"/>
  <c r="A27" i="77" s="1"/>
  <c r="A28" i="77" s="1"/>
  <c r="A29" i="77" s="1"/>
  <c r="A30" i="77" s="1"/>
  <c r="A31" i="77" s="1"/>
  <c r="A32" i="77" s="1"/>
  <c r="A33" i="77" s="1"/>
  <c r="A34" i="77" s="1"/>
  <c r="A23" i="20"/>
  <c r="A24" i="20"/>
  <c r="A25" i="20"/>
  <c r="A26" i="20"/>
  <c r="A27" i="20"/>
  <c r="A28" i="20"/>
  <c r="A29" i="20"/>
  <c r="A30" i="20"/>
  <c r="A31" i="20"/>
  <c r="A32" i="20"/>
  <c r="A33" i="20"/>
  <c r="A34" i="20"/>
  <c r="A23" i="19"/>
  <c r="A24" i="19" s="1"/>
  <c r="A25" i="19" s="1"/>
  <c r="A26" i="19" s="1"/>
  <c r="A27" i="19" s="1"/>
  <c r="A28" i="19" s="1"/>
  <c r="A29" i="19" s="1"/>
  <c r="A30" i="19" s="1"/>
  <c r="A31" i="19" s="1"/>
  <c r="A32" i="19" s="1"/>
  <c r="A33" i="19" s="1"/>
  <c r="A34" i="19" s="1"/>
  <c r="A23" i="18"/>
  <c r="A24" i="18" s="1"/>
  <c r="A25" i="18" s="1"/>
  <c r="A26" i="18" s="1"/>
  <c r="A27" i="18" s="1"/>
  <c r="A28" i="18" s="1"/>
  <c r="A29" i="18" s="1"/>
  <c r="A30" i="18" s="1"/>
  <c r="A31" i="18" s="1"/>
  <c r="A32" i="18" s="1"/>
  <c r="A33" i="18" s="1"/>
  <c r="A34" i="18" s="1"/>
  <c r="A23" i="17"/>
  <c r="A24" i="17" s="1"/>
  <c r="A25" i="17" s="1"/>
  <c r="A26" i="17" s="1"/>
  <c r="A27" i="17" s="1"/>
  <c r="A28" i="17" s="1"/>
  <c r="A29" i="17" s="1"/>
  <c r="A30" i="17" s="1"/>
  <c r="A31" i="17" s="1"/>
  <c r="A32" i="17" s="1"/>
  <c r="A33" i="17" s="1"/>
  <c r="A34" i="17" s="1"/>
  <c r="A23" i="16"/>
  <c r="A24" i="16" s="1"/>
  <c r="A25" i="16" s="1"/>
  <c r="A26" i="16" s="1"/>
  <c r="A27" i="16" s="1"/>
  <c r="A28" i="16" s="1"/>
  <c r="A29" i="16" s="1"/>
  <c r="A30" i="16" s="1"/>
  <c r="A31" i="16" s="1"/>
  <c r="A32" i="16" s="1"/>
  <c r="A33" i="16" s="1"/>
  <c r="A34" i="16" s="1"/>
  <c r="A23" i="15"/>
  <c r="A24" i="15" s="1"/>
  <c r="A25" i="15" s="1"/>
  <c r="A26" i="15" s="1"/>
  <c r="A27" i="15" s="1"/>
  <c r="A28" i="15" s="1"/>
  <c r="A29" i="15" s="1"/>
  <c r="A30" i="15" s="1"/>
  <c r="A31" i="15" s="1"/>
  <c r="A32" i="15" s="1"/>
  <c r="A33" i="15" s="1"/>
  <c r="A34" i="15" s="1"/>
  <c r="A23" i="14"/>
  <c r="A24" i="14"/>
  <c r="A25" i="14" s="1"/>
  <c r="A26" i="14" s="1"/>
  <c r="A27" i="14" s="1"/>
  <c r="A28" i="14" s="1"/>
  <c r="A29" i="14" s="1"/>
  <c r="A30" i="14" s="1"/>
  <c r="A31" i="14" s="1"/>
  <c r="A32" i="14" s="1"/>
  <c r="A33" i="14" s="1"/>
  <c r="A34" i="14" s="1"/>
  <c r="A23" i="13"/>
  <c r="A24" i="13" s="1"/>
  <c r="A25" i="13" s="1"/>
  <c r="A26" i="13" s="1"/>
  <c r="A27" i="13" s="1"/>
  <c r="A28" i="13" s="1"/>
  <c r="A29" i="13" s="1"/>
  <c r="A30" i="13" s="1"/>
  <c r="A31" i="13" s="1"/>
  <c r="A32" i="13" s="1"/>
  <c r="A33" i="13" s="1"/>
  <c r="A34" i="13" s="1"/>
  <c r="A23" i="12"/>
  <c r="A24" i="12"/>
  <c r="A25" i="12" s="1"/>
  <c r="A26" i="12" s="1"/>
  <c r="A27" i="12" s="1"/>
  <c r="A28" i="12" s="1"/>
  <c r="A29" i="12" s="1"/>
  <c r="A30" i="12" s="1"/>
  <c r="A31" i="12" s="1"/>
  <c r="A32" i="12" s="1"/>
  <c r="A33" i="12" s="1"/>
  <c r="A34" i="12" s="1"/>
  <c r="A23" i="11"/>
  <c r="A24" i="11"/>
  <c r="A25" i="11" s="1"/>
  <c r="A26" i="11" s="1"/>
  <c r="A27" i="11" s="1"/>
  <c r="A28" i="11" s="1"/>
  <c r="A29" i="11" s="1"/>
  <c r="A30" i="11" s="1"/>
  <c r="A31" i="11" s="1"/>
  <c r="A32" i="11" s="1"/>
  <c r="A33" i="11" s="1"/>
  <c r="A34" i="11" s="1"/>
  <c r="A23" i="10"/>
  <c r="A24" i="10"/>
  <c r="A25" i="10" s="1"/>
  <c r="A26" i="10" s="1"/>
  <c r="A27" i="10" s="1"/>
  <c r="A28" i="10" s="1"/>
  <c r="A29" i="10" s="1"/>
  <c r="A30" i="10" s="1"/>
  <c r="A31" i="10" s="1"/>
  <c r="A32" i="10" s="1"/>
  <c r="A33" i="10" s="1"/>
  <c r="A34" i="10" s="1"/>
  <c r="A23" i="9"/>
  <c r="A24" i="9" s="1"/>
  <c r="A25" i="9" s="1"/>
  <c r="A26" i="9" s="1"/>
  <c r="A27" i="9" s="1"/>
  <c r="A28" i="9" s="1"/>
  <c r="A29" i="9" s="1"/>
  <c r="A30" i="9" s="1"/>
  <c r="A31" i="9" s="1"/>
  <c r="A32" i="9" s="1"/>
  <c r="A33" i="9" s="1"/>
  <c r="A34" i="9" s="1"/>
  <c r="A23" i="8"/>
  <c r="A24" i="8" s="1"/>
  <c r="A25" i="8" s="1"/>
  <c r="A26" i="8" s="1"/>
  <c r="A27" i="8" s="1"/>
  <c r="A28" i="8" s="1"/>
  <c r="A29" i="8" s="1"/>
  <c r="A30" i="8" s="1"/>
  <c r="A31" i="8" s="1"/>
  <c r="A32" i="8" s="1"/>
  <c r="A33" i="8" s="1"/>
  <c r="A34" i="8" s="1"/>
  <c r="A23" i="7"/>
  <c r="A24" i="7" s="1"/>
  <c r="A25" i="7" s="1"/>
  <c r="A26" i="7" s="1"/>
  <c r="A27" i="7" s="1"/>
  <c r="A28" i="7" s="1"/>
  <c r="A29" i="7" s="1"/>
  <c r="A30" i="7" s="1"/>
  <c r="A31" i="7" s="1"/>
  <c r="A32" i="7" s="1"/>
  <c r="A33" i="7" s="1"/>
  <c r="A34" i="7" s="1"/>
  <c r="G24" i="6"/>
  <c r="X11" i="49"/>
  <c r="X12" i="49"/>
  <c r="X13" i="49"/>
  <c r="AD13" i="49"/>
  <c r="AE11" i="49"/>
  <c r="Y12" i="49"/>
  <c r="Y11" i="49"/>
  <c r="AE13" i="49"/>
  <c r="AD12" i="49"/>
  <c r="AE12" i="49"/>
  <c r="AD11" i="49"/>
  <c r="AB11" i="49"/>
  <c r="AB12" i="49"/>
  <c r="Y13" i="49"/>
  <c r="AA13" i="49" l="1"/>
  <c r="AB13" i="49"/>
</calcChain>
</file>

<file path=xl/sharedStrings.xml><?xml version="1.0" encoding="utf-8"?>
<sst xmlns="http://schemas.openxmlformats.org/spreadsheetml/2006/main" count="3485" uniqueCount="524">
  <si>
    <t>APURAMENTO DO LUCRO TRIBUTÁVEL</t>
  </si>
  <si>
    <t>VARIAÇÃO</t>
  </si>
  <si>
    <t>Menos-valias contabilísticas</t>
  </si>
  <si>
    <t>Mais-valias contabilísticas</t>
  </si>
  <si>
    <t>Benefícios fiscais</t>
  </si>
  <si>
    <t xml:space="preserve"> </t>
  </si>
  <si>
    <t>VALORES DECLARADOS</t>
  </si>
  <si>
    <t>Regime geral</t>
  </si>
  <si>
    <t>TOTAIS</t>
  </si>
  <si>
    <t>DESIGNAÇÃO</t>
  </si>
  <si>
    <t>Imposto à taxa da Reg. Aut. dos Açores</t>
  </si>
  <si>
    <t>Deduções à colecta</t>
  </si>
  <si>
    <t xml:space="preserve">   Dupla tributação internacional</t>
  </si>
  <si>
    <t xml:space="preserve">   Benefícios fiscais</t>
  </si>
  <si>
    <t>TOTAL DAS DEDUÇÕES</t>
  </si>
  <si>
    <t>IRC LIQUIDADO</t>
  </si>
  <si>
    <t>Retenções na fonte</t>
  </si>
  <si>
    <t>Pagamentos por conta</t>
  </si>
  <si>
    <t>IRC A PAGAR</t>
  </si>
  <si>
    <t>IRC A RECUPERAR</t>
  </si>
  <si>
    <t>IRC de exercícios anteriores</t>
  </si>
  <si>
    <t>Derrama</t>
  </si>
  <si>
    <t>TOTAL A PAGAR</t>
  </si>
  <si>
    <t>TOTAL A RECUPERAR</t>
  </si>
  <si>
    <t>(*) Introduzido pelo Decreto-Lei nº 44/98, de 3 de Março</t>
  </si>
  <si>
    <t>CÓD.</t>
  </si>
  <si>
    <t>%</t>
  </si>
  <si>
    <t>01</t>
  </si>
  <si>
    <t>Aveiro</t>
  </si>
  <si>
    <t>02</t>
  </si>
  <si>
    <t>Beja</t>
  </si>
  <si>
    <t>03</t>
  </si>
  <si>
    <t>Braga</t>
  </si>
  <si>
    <t>04</t>
  </si>
  <si>
    <t>Bragança</t>
  </si>
  <si>
    <t>05</t>
  </si>
  <si>
    <t>Castelo Branco</t>
  </si>
  <si>
    <t>06</t>
  </si>
  <si>
    <t>Coimbra</t>
  </si>
  <si>
    <t>07</t>
  </si>
  <si>
    <t>Evora</t>
  </si>
  <si>
    <t>08</t>
  </si>
  <si>
    <t>Faro</t>
  </si>
  <si>
    <t>09</t>
  </si>
  <si>
    <t>Guarda</t>
  </si>
  <si>
    <t>Leiria</t>
  </si>
  <si>
    <t>Lisboa</t>
  </si>
  <si>
    <t>Portalegre</t>
  </si>
  <si>
    <t>Porto</t>
  </si>
  <si>
    <t>Santarém</t>
  </si>
  <si>
    <t>Setúbal</t>
  </si>
  <si>
    <t>Viana do Castelo</t>
  </si>
  <si>
    <t>Vila Real</t>
  </si>
  <si>
    <t>Viseu</t>
  </si>
  <si>
    <t>Angra do Heroísmo</t>
  </si>
  <si>
    <t>Horta</t>
  </si>
  <si>
    <t>Ponta Delgada</t>
  </si>
  <si>
    <t>Funchal</t>
  </si>
  <si>
    <t>TOTAL</t>
  </si>
  <si>
    <t>VALORES  DECLARADOS</t>
  </si>
  <si>
    <t>INDICADORES POR DISTRITO</t>
  </si>
  <si>
    <t>RES. CONTABILÍSTICO</t>
  </si>
  <si>
    <t>RES. TRIBUTÁVEL</t>
  </si>
  <si>
    <t>MATÉRIA</t>
  </si>
  <si>
    <t>IRC</t>
  </si>
  <si>
    <t>DISTRITO</t>
  </si>
  <si>
    <t>DECLARAÇÕES</t>
  </si>
  <si>
    <t>POSITIVO</t>
  </si>
  <si>
    <t>NEGATIVO</t>
  </si>
  <si>
    <t>LIQUIDADO</t>
  </si>
  <si>
    <t>Nº</t>
  </si>
  <si>
    <t>VALOR</t>
  </si>
  <si>
    <t>Educação</t>
  </si>
  <si>
    <t>INDICADORES POR CAE</t>
  </si>
  <si>
    <t>CAE</t>
  </si>
  <si>
    <t xml:space="preserve">                   =         0 </t>
  </si>
  <si>
    <t>Por Regime de Tributação</t>
  </si>
  <si>
    <t>Transparência fiscal</t>
  </si>
  <si>
    <t>Declaração Normal</t>
  </si>
  <si>
    <t>DECLARAÇÕES ESPECIAIS</t>
  </si>
  <si>
    <t>POR DISTRITO</t>
  </si>
  <si>
    <t>POR RESULTADO</t>
  </si>
  <si>
    <t>C/ Resultado Liquido do Exercício &lt; 0</t>
  </si>
  <si>
    <t>C/ Resultado Fiscal = 0</t>
  </si>
  <si>
    <t>(Valores em milhões de Euros)</t>
  </si>
  <si>
    <t>(Euros)</t>
  </si>
  <si>
    <t>COLECTA</t>
  </si>
  <si>
    <t>RESULTADO LIQUIDO DO EXERCÍCIO - NEGATIVO</t>
  </si>
  <si>
    <t>RESULTADO LIQUIDO DO EXERCÍCIO - POSITIVO</t>
  </si>
  <si>
    <t>PRINCIPAIS INDICADORES</t>
  </si>
  <si>
    <t>ANOS</t>
  </si>
  <si>
    <t>Nº DE DECLARAÇÕES</t>
  </si>
  <si>
    <t>RESUMO</t>
  </si>
  <si>
    <t>Regime Simplificado</t>
  </si>
  <si>
    <t>Regime de redução de taxa</t>
  </si>
  <si>
    <t>LUCRO TRIBUTÁVEL - REG. SIMPLIFICADO</t>
  </si>
  <si>
    <t>NÚMERO DE DECLARAÇÕES</t>
  </si>
  <si>
    <t xml:space="preserve"> NÚMERO DE DECLARAÇÕES</t>
  </si>
  <si>
    <t>-</t>
  </si>
  <si>
    <t>Imposto à taxa da Reg. Aut. da  Madeira</t>
  </si>
  <si>
    <t>SOMA</t>
  </si>
  <si>
    <t>SOMA &lt; 0</t>
  </si>
  <si>
    <t>SOMA &gt; 0</t>
  </si>
  <si>
    <t>( Quadro 07 da D.R. Modelo 22 )</t>
  </si>
  <si>
    <t>( Quadro 09 da D.R. Modelo 22 )</t>
  </si>
  <si>
    <t>( Quadro 10 da D.R. Modelo 22 )</t>
  </si>
  <si>
    <t>( Campo 400 )</t>
  </si>
  <si>
    <t>( Campo 346 )</t>
  </si>
  <si>
    <t>( Campo 351 )</t>
  </si>
  <si>
    <t>( Campo 358 )</t>
  </si>
  <si>
    <t>Trib. Autónomas</t>
  </si>
  <si>
    <t>Évora</t>
  </si>
  <si>
    <t>Regimes de isenção</t>
  </si>
  <si>
    <t>Tributação com base no lucro tributável</t>
  </si>
  <si>
    <t>Taxa geral</t>
  </si>
  <si>
    <t>Taxas especificas</t>
  </si>
  <si>
    <t xml:space="preserve">    R. A. Açores</t>
  </si>
  <si>
    <t>Tributação pelo Regime Simplificado</t>
  </si>
  <si>
    <t>Entidades sem fins lucrativos</t>
  </si>
  <si>
    <t>Por Tipo de Sujeito Passivo</t>
  </si>
  <si>
    <t>D</t>
  </si>
  <si>
    <t>O</t>
  </si>
  <si>
    <t>E</t>
  </si>
  <si>
    <t>P</t>
  </si>
  <si>
    <t>A</t>
  </si>
  <si>
    <t>G</t>
  </si>
  <si>
    <t>M</t>
  </si>
  <si>
    <t>N</t>
  </si>
  <si>
    <t>T</t>
  </si>
  <si>
    <t>RES. CONT. POS.</t>
  </si>
  <si>
    <t>RES. CONT. NEG.</t>
  </si>
  <si>
    <t>Total Das Declarações</t>
  </si>
  <si>
    <t>PREJUÍZO FISCAL</t>
  </si>
  <si>
    <t xml:space="preserve">NÚMERO DE DECLARAÇÕES </t>
  </si>
  <si>
    <r>
      <t xml:space="preserve">        </t>
    </r>
    <r>
      <rPr>
        <b/>
        <sz val="14"/>
        <rFont val="Symbol (PCL6)"/>
        <family val="1"/>
        <charset val="2"/>
      </rPr>
      <t>·</t>
    </r>
    <r>
      <rPr>
        <b/>
        <sz val="14"/>
        <rFont val="Arial"/>
        <family val="2"/>
      </rPr>
      <t xml:space="preserve"> COM PAGAMENTOS</t>
    </r>
  </si>
  <si>
    <r>
      <t xml:space="preserve">        </t>
    </r>
    <r>
      <rPr>
        <b/>
        <sz val="14"/>
        <rFont val="Symbol (PCL6)"/>
        <family val="1"/>
        <charset val="2"/>
      </rPr>
      <t>·</t>
    </r>
    <r>
      <rPr>
        <b/>
        <sz val="14"/>
        <rFont val="Arial"/>
        <family val="2"/>
      </rPr>
      <t xml:space="preserve"> SEM PAGAMENTOS</t>
    </r>
  </si>
  <si>
    <t>NÚMERO TOTAL DE DECLARAÇÕES</t>
  </si>
  <si>
    <t>Com imposto no exercício</t>
  </si>
  <si>
    <t>DISTRIBUIÇÃO DAS DECLARAÇÕES</t>
  </si>
  <si>
    <r>
      <t>Com IRC Liquidado</t>
    </r>
    <r>
      <rPr>
        <vertAlign val="superscript"/>
        <sz val="10"/>
        <rFont val="Arial"/>
        <family val="2"/>
      </rPr>
      <t xml:space="preserve"> (a)</t>
    </r>
    <r>
      <rPr>
        <sz val="10"/>
        <rFont val="Arial"/>
        <family val="2"/>
      </rPr>
      <t xml:space="preserve"> &gt; 0</t>
    </r>
  </si>
  <si>
    <t>Sem imposto no exercício</t>
  </si>
  <si>
    <t>Subtotal</t>
  </si>
  <si>
    <t>Total com Pagamentos</t>
  </si>
  <si>
    <r>
      <t>Com IRC Liquidado</t>
    </r>
    <r>
      <rPr>
        <vertAlign val="superscript"/>
        <sz val="10"/>
        <rFont val="Arial"/>
        <family val="2"/>
      </rPr>
      <t xml:space="preserve"> </t>
    </r>
    <r>
      <rPr>
        <sz val="10"/>
        <rFont val="Arial"/>
        <family val="2"/>
      </rPr>
      <t xml:space="preserve"> = 0                             e Imposto a Pagar</t>
    </r>
    <r>
      <rPr>
        <vertAlign val="superscript"/>
        <sz val="10"/>
        <rFont val="Arial"/>
        <family val="2"/>
      </rPr>
      <t xml:space="preserve"> (b)</t>
    </r>
  </si>
  <si>
    <r>
      <t>C/ Pag. Especial por Conta</t>
    </r>
    <r>
      <rPr>
        <vertAlign val="superscript"/>
        <sz val="10"/>
        <rFont val="Arial"/>
        <family val="2"/>
      </rPr>
      <t xml:space="preserve"> (c)</t>
    </r>
  </si>
  <si>
    <t>COM PAGAMENTO</t>
  </si>
  <si>
    <t>SEM PAGAMENTO</t>
  </si>
  <si>
    <t>C/ Resultado Liquido do Exercício &gt; 0</t>
  </si>
  <si>
    <t xml:space="preserve">[ 75.000.000  A  250.000.000 [ </t>
  </si>
  <si>
    <t xml:space="preserve">[ 25.000.000  A  75.000.000 [ </t>
  </si>
  <si>
    <t xml:space="preserve">[ 12.500.000  A  25.000.000 [ </t>
  </si>
  <si>
    <t xml:space="preserve">[ 5.000.000  A  12.500.000 [ </t>
  </si>
  <si>
    <t xml:space="preserve"> [ 2.500.000  A  5.000.000 [ </t>
  </si>
  <si>
    <t xml:space="preserve"> [ 1.000.000  A  1.500.000 [ </t>
  </si>
  <si>
    <t xml:space="preserve">[ 500.000  A  1.000.000 [ </t>
  </si>
  <si>
    <t xml:space="preserve">[ 150.000  A  500.000 [ </t>
  </si>
  <si>
    <t xml:space="preserve">[ 1  A  150.000 [ </t>
  </si>
  <si>
    <t>caes</t>
  </si>
  <si>
    <t>distritos</t>
  </si>
  <si>
    <r>
      <t xml:space="preserve">C/ IRC Liquidado  </t>
    </r>
    <r>
      <rPr>
        <vertAlign val="superscript"/>
        <sz val="10"/>
        <rFont val="Arial"/>
        <family val="2"/>
      </rPr>
      <t>(c)</t>
    </r>
    <r>
      <rPr>
        <sz val="10"/>
        <rFont val="Arial"/>
        <family val="2"/>
      </rPr>
      <t xml:space="preserve"> &gt; 0</t>
    </r>
  </si>
  <si>
    <r>
      <t>C/ Resultado Liquido do Exercício = 0</t>
    </r>
    <r>
      <rPr>
        <vertAlign val="superscript"/>
        <sz val="10"/>
        <rFont val="Arial"/>
        <family val="2"/>
      </rPr>
      <t xml:space="preserve"> (a)</t>
    </r>
  </si>
  <si>
    <t>**</t>
  </si>
  <si>
    <t>Regime de Isenção Temporária</t>
  </si>
  <si>
    <t>Regime de Isenção Definitiva</t>
  </si>
  <si>
    <t>Regime Geral</t>
  </si>
  <si>
    <t>ESCALÕES</t>
  </si>
  <si>
    <t>(Em Euros)</t>
  </si>
  <si>
    <t xml:space="preserve">[ 1.500.000  A  2.500.000 [ </t>
  </si>
  <si>
    <t>(a) Implica sempre o pagamento de imposto, mesmo que, em consequência de retenções na fonte e / ou pagamentos por conta, o sujeito passivo venha a ter direito a reembolso.</t>
  </si>
  <si>
    <t>3 - Não residente com estabelecimento estável</t>
  </si>
  <si>
    <t>4 - Não residente sem estabelecimento estável</t>
  </si>
  <si>
    <t>Grupo de Sociedades</t>
  </si>
  <si>
    <t>Declaração de Grupo</t>
  </si>
  <si>
    <t>Declaração do Período de Cessação</t>
  </si>
  <si>
    <t>Após a alteração do Per. Esp. Trib.</t>
  </si>
  <si>
    <t xml:space="preserve">&lt;         0 </t>
  </si>
  <si>
    <t>Desconhecido</t>
  </si>
  <si>
    <t xml:space="preserve">                   &lt;         0 </t>
  </si>
  <si>
    <t xml:space="preserve">                   =      0 </t>
  </si>
  <si>
    <t xml:space="preserve">&lt;       0 </t>
  </si>
  <si>
    <t xml:space="preserve">                   =        0 </t>
  </si>
  <si>
    <t>Taxas excepcionais ( De Beneficio Fiscal )</t>
  </si>
  <si>
    <t>EVOLUÇÃO DAS TAXAS NOMINAIS EM IRC</t>
  </si>
  <si>
    <r>
      <t xml:space="preserve">C/ IRC Liquidado </t>
    </r>
    <r>
      <rPr>
        <vertAlign val="superscript"/>
        <sz val="10"/>
        <rFont val="Arial"/>
        <family val="2"/>
      </rPr>
      <t xml:space="preserve"> (c) </t>
    </r>
    <r>
      <rPr>
        <sz val="10"/>
        <rFont val="Arial"/>
        <family val="2"/>
      </rPr>
      <t>= 0</t>
    </r>
  </si>
  <si>
    <t>Por Tipo de Declaração</t>
  </si>
  <si>
    <t>escalões</t>
  </si>
  <si>
    <t xml:space="preserve">PREJUÍZO PARA EFEITOS FISCAIS </t>
  </si>
  <si>
    <t xml:space="preserve">LUCRO TRIBUTÁVEL </t>
  </si>
  <si>
    <r>
      <t>CÁLCULO DO IMPOSTO</t>
    </r>
    <r>
      <rPr>
        <u/>
        <vertAlign val="superscript"/>
        <sz val="18"/>
        <rFont val="Arial"/>
        <family val="2"/>
      </rPr>
      <t xml:space="preserve"> (a)</t>
    </r>
  </si>
  <si>
    <r>
      <t xml:space="preserve">Pagamento Especial por Conta </t>
    </r>
    <r>
      <rPr>
        <vertAlign val="superscript"/>
        <sz val="10"/>
        <rFont val="Arial"/>
        <family val="2"/>
      </rPr>
      <t>(b)</t>
    </r>
  </si>
  <si>
    <t>(a) Relativamente às empresas tributadas pelo regime especial dos grupos de sociedades, foram consideradas apenas as declarações de grupo</t>
  </si>
  <si>
    <t xml:space="preserve">[ Mais de 250.000.000 [ </t>
  </si>
  <si>
    <t>Imposto à taxa reduzida</t>
  </si>
  <si>
    <t>(a) Relativamente às empresas tributadas pelo regime especial dos grupos de sociedades, foram consideradas as declarações individuais das empresas dos grupos</t>
  </si>
  <si>
    <t>1 - Residente que exerce a titulo principal actividade comercial, industrial ou agrícola</t>
  </si>
  <si>
    <t>Antes da alteração do Per. Esp. Trib.</t>
  </si>
  <si>
    <t>C/ Prejuízo Fiscal</t>
  </si>
  <si>
    <t>Prejuízo Fiscal</t>
  </si>
  <si>
    <r>
      <t xml:space="preserve">Prejuízo Fiscal </t>
    </r>
    <r>
      <rPr>
        <vertAlign val="superscript"/>
        <sz val="10"/>
        <rFont val="Arial"/>
        <family val="2"/>
      </rPr>
      <t>(a)</t>
    </r>
  </si>
  <si>
    <t>LUCRO TRIBUTÁVEL TOTAL</t>
  </si>
  <si>
    <t>(c) Sublinha-se que os números aqui indicados referem-se apenas aos sujeitos passivos que, apesar de não terem apurado imposto a pagar na DR Mod. 22, efectuaram Pagamentos Especiais por Conta. Tais números representam uma pequena parte do número total de sujeitos passivos que em cada um destes anos efectuaram Pagamentos Especiais por Conta.</t>
  </si>
  <si>
    <r>
      <t xml:space="preserve">IRC LIQUIDADO </t>
    </r>
    <r>
      <rPr>
        <vertAlign val="superscript"/>
        <sz val="10"/>
        <rFont val="Arial"/>
        <family val="2"/>
      </rPr>
      <t>(c)</t>
    </r>
  </si>
  <si>
    <t>Resultado da Liquidação</t>
  </si>
  <si>
    <t>Juros compensatórios / Juros de mora</t>
  </si>
  <si>
    <r>
      <t>Imposto à taxa reduzida</t>
    </r>
    <r>
      <rPr>
        <vertAlign val="superscript"/>
        <sz val="10"/>
        <rFont val="Arial"/>
        <family val="2"/>
      </rPr>
      <t xml:space="preserve"> (b)</t>
    </r>
  </si>
  <si>
    <t xml:space="preserve">Na sequência dos aspectos referidos no ponto 2 da Nota de Apresentação, relembra-se que estes dados não se podem considerar definitivos, uma vez que se reportam às declarações que se encontram certas centralmente à data de 17 de Novembro do ano seguinte ao exercício a que respeitam. </t>
  </si>
  <si>
    <t>NOTA:</t>
  </si>
  <si>
    <t>Regime de Redução de Taxa</t>
  </si>
  <si>
    <r>
      <t xml:space="preserve">Pagamento Especial por Conta </t>
    </r>
    <r>
      <rPr>
        <vertAlign val="superscript"/>
        <sz val="10"/>
        <rFont val="Arial"/>
        <family val="2"/>
      </rPr>
      <t>(c)</t>
    </r>
  </si>
  <si>
    <t>Dedução prej. Fiscais</t>
  </si>
  <si>
    <t>Dedução benef. Fiscais</t>
  </si>
  <si>
    <t>Lucro Tributável</t>
  </si>
  <si>
    <r>
      <t>Lucro Tributável</t>
    </r>
    <r>
      <rPr>
        <vertAlign val="superscript"/>
        <sz val="10"/>
        <rFont val="Arial"/>
        <family val="2"/>
      </rPr>
      <t xml:space="preserve"> (a)</t>
    </r>
  </si>
  <si>
    <t xml:space="preserve">ESTATÍSTICAS DAS DECLARAÇÕES MOD 22   </t>
  </si>
  <si>
    <t>CAP.I - NÚMERO DE DECLARAÇÕES</t>
  </si>
  <si>
    <t>QUADRO</t>
  </si>
  <si>
    <t>CAP.II - VALORES DECLARADOS</t>
  </si>
  <si>
    <t xml:space="preserve">    - Número de Declarações</t>
  </si>
  <si>
    <t xml:space="preserve">    - Valores Declarados</t>
  </si>
  <si>
    <r>
      <t>-</t>
    </r>
    <r>
      <rPr>
        <sz val="7"/>
        <rFont val="Times New Roman"/>
        <family val="1"/>
      </rPr>
      <t xml:space="preserve">     </t>
    </r>
    <r>
      <rPr>
        <sz val="14"/>
        <rFont val="Times New Roman"/>
        <family val="1"/>
      </rPr>
      <t>Declarações por Tipo de Sujeito Passivo</t>
    </r>
  </si>
  <si>
    <r>
      <t>-</t>
    </r>
    <r>
      <rPr>
        <sz val="7"/>
        <rFont val="Times New Roman"/>
        <family val="1"/>
      </rPr>
      <t xml:space="preserve">     </t>
    </r>
    <r>
      <rPr>
        <sz val="14"/>
        <rFont val="Times New Roman"/>
        <family val="1"/>
      </rPr>
      <t>Declarações por Regime de Tributação</t>
    </r>
  </si>
  <si>
    <r>
      <t>-</t>
    </r>
    <r>
      <rPr>
        <sz val="7"/>
        <rFont val="Times New Roman"/>
        <family val="1"/>
      </rPr>
      <t xml:space="preserve">     </t>
    </r>
    <r>
      <rPr>
        <sz val="14"/>
        <rFont val="Times New Roman"/>
        <family val="1"/>
      </rPr>
      <t>Declarações por Tipo de Declaração Especial</t>
    </r>
  </si>
  <si>
    <r>
      <t>-</t>
    </r>
    <r>
      <rPr>
        <sz val="7"/>
        <rFont val="Times New Roman"/>
        <family val="1"/>
      </rPr>
      <t xml:space="preserve">     </t>
    </r>
    <r>
      <rPr>
        <sz val="14"/>
        <rFont val="Times New Roman"/>
        <family val="1"/>
      </rPr>
      <t xml:space="preserve">Declarações por CAE </t>
    </r>
  </si>
  <si>
    <r>
      <t>-</t>
    </r>
    <r>
      <rPr>
        <sz val="7"/>
        <rFont val="Times New Roman"/>
        <family val="1"/>
      </rPr>
      <t xml:space="preserve">     </t>
    </r>
    <r>
      <rPr>
        <sz val="14"/>
        <rFont val="Times New Roman"/>
        <family val="1"/>
      </rPr>
      <t>Declarações por Distrito</t>
    </r>
  </si>
  <si>
    <r>
      <t>-</t>
    </r>
    <r>
      <rPr>
        <sz val="7"/>
        <rFont val="Times New Roman"/>
        <family val="1"/>
      </rPr>
      <t xml:space="preserve">     </t>
    </r>
    <r>
      <rPr>
        <sz val="14"/>
        <rFont val="Times New Roman"/>
        <family val="1"/>
      </rPr>
      <t>Declarações por Resultado</t>
    </r>
  </si>
  <si>
    <r>
      <t>-</t>
    </r>
    <r>
      <rPr>
        <sz val="7"/>
        <rFont val="Times New Roman"/>
        <family val="1"/>
      </rPr>
      <t xml:space="preserve">     </t>
    </r>
    <r>
      <rPr>
        <sz val="14"/>
        <rFont val="Times New Roman"/>
        <family val="1"/>
      </rPr>
      <t xml:space="preserve">Número de Declarações com e sem Pagamentos </t>
    </r>
  </si>
  <si>
    <r>
      <t>-</t>
    </r>
    <r>
      <rPr>
        <sz val="7"/>
        <rFont val="Times New Roman"/>
        <family val="1"/>
      </rPr>
      <t xml:space="preserve">     </t>
    </r>
    <r>
      <rPr>
        <sz val="14"/>
        <rFont val="Times New Roman"/>
        <family val="1"/>
      </rPr>
      <t>Cálculo do Imposto - Número de Declarações</t>
    </r>
  </si>
  <si>
    <r>
      <t>-</t>
    </r>
    <r>
      <rPr>
        <sz val="7"/>
        <rFont val="Times New Roman"/>
        <family val="1"/>
      </rPr>
      <t xml:space="preserve">     </t>
    </r>
    <r>
      <rPr>
        <sz val="14"/>
        <rFont val="Times New Roman"/>
        <family val="1"/>
      </rPr>
      <t>Cálculo do Imposto - Valores Declarados</t>
    </r>
  </si>
  <si>
    <r>
      <t>-</t>
    </r>
    <r>
      <rPr>
        <sz val="7"/>
        <rFont val="Times New Roman"/>
        <family val="1"/>
      </rPr>
      <t xml:space="preserve">     </t>
    </r>
    <r>
      <rPr>
        <sz val="14"/>
        <rFont val="Times New Roman"/>
        <family val="1"/>
      </rPr>
      <t xml:space="preserve">Resultado líquido do exercício - negativo </t>
    </r>
  </si>
  <si>
    <r>
      <t>-</t>
    </r>
    <r>
      <rPr>
        <sz val="7"/>
        <rFont val="Times New Roman"/>
        <family val="1"/>
      </rPr>
      <t xml:space="preserve">     </t>
    </r>
    <r>
      <rPr>
        <sz val="14"/>
        <rFont val="Times New Roman"/>
        <family val="1"/>
      </rPr>
      <t>Resultado líquido do exercício - negativo</t>
    </r>
  </si>
  <si>
    <r>
      <t>-</t>
    </r>
    <r>
      <rPr>
        <sz val="7"/>
        <rFont val="Times New Roman"/>
        <family val="1"/>
      </rPr>
      <t xml:space="preserve">     </t>
    </r>
    <r>
      <rPr>
        <sz val="14"/>
        <rFont val="Times New Roman"/>
        <family val="1"/>
      </rPr>
      <t>Resultado líquido do exercício - positivo</t>
    </r>
  </si>
  <si>
    <r>
      <t>-</t>
    </r>
    <r>
      <rPr>
        <sz val="7"/>
        <rFont val="Times New Roman"/>
        <family val="1"/>
      </rPr>
      <t xml:space="preserve">     </t>
    </r>
    <r>
      <rPr>
        <sz val="14"/>
        <rFont val="Times New Roman"/>
        <family val="1"/>
      </rPr>
      <t>Prejuízo fiscal - Número de Declarações</t>
    </r>
  </si>
  <si>
    <r>
      <t>-</t>
    </r>
    <r>
      <rPr>
        <sz val="7"/>
        <rFont val="Times New Roman"/>
        <family val="1"/>
      </rPr>
      <t xml:space="preserve">     </t>
    </r>
    <r>
      <rPr>
        <sz val="14"/>
        <rFont val="Times New Roman"/>
        <family val="1"/>
      </rPr>
      <t>Prejuízo fiscal - Valores Declarados</t>
    </r>
  </si>
  <si>
    <r>
      <t>-</t>
    </r>
    <r>
      <rPr>
        <sz val="7"/>
        <rFont val="Times New Roman"/>
        <family val="1"/>
      </rPr>
      <t xml:space="preserve">     </t>
    </r>
    <r>
      <rPr>
        <sz val="14"/>
        <rFont val="Times New Roman"/>
        <family val="1"/>
      </rPr>
      <t>Lucro tributável - Número de Declarações</t>
    </r>
  </si>
  <si>
    <r>
      <t>-</t>
    </r>
    <r>
      <rPr>
        <sz val="7"/>
        <rFont val="Times New Roman"/>
        <family val="1"/>
      </rPr>
      <t xml:space="preserve">     </t>
    </r>
    <r>
      <rPr>
        <sz val="14"/>
        <rFont val="Times New Roman"/>
        <family val="1"/>
      </rPr>
      <t>Lucro tributável - Valores Declarados</t>
    </r>
  </si>
  <si>
    <r>
      <t>-</t>
    </r>
    <r>
      <rPr>
        <sz val="7"/>
        <rFont val="Times New Roman"/>
        <family val="1"/>
      </rPr>
      <t xml:space="preserve">     </t>
    </r>
    <r>
      <rPr>
        <sz val="14"/>
        <rFont val="Times New Roman"/>
        <family val="1"/>
      </rPr>
      <t>IRC liquidado - Número de Declarações</t>
    </r>
  </si>
  <si>
    <r>
      <t>-</t>
    </r>
    <r>
      <rPr>
        <sz val="7"/>
        <rFont val="Times New Roman"/>
        <family val="1"/>
      </rPr>
      <t xml:space="preserve">     </t>
    </r>
    <r>
      <rPr>
        <sz val="14"/>
        <rFont val="Times New Roman"/>
        <family val="1"/>
      </rPr>
      <t>IRC liquidado - Valores Declarados</t>
    </r>
  </si>
  <si>
    <r>
      <t xml:space="preserve">CAP.V - </t>
    </r>
    <r>
      <rPr>
        <b/>
        <i/>
        <u/>
        <sz val="14"/>
        <color indexed="8"/>
        <rFont val="Times New Roman"/>
        <family val="1"/>
      </rPr>
      <t>INDICADORES POR DISTRITO</t>
    </r>
  </si>
  <si>
    <r>
      <t>-</t>
    </r>
    <r>
      <rPr>
        <sz val="7"/>
        <rFont val="Times New Roman"/>
        <family val="1"/>
      </rPr>
      <t xml:space="preserve">     </t>
    </r>
    <r>
      <rPr>
        <sz val="14"/>
        <rFont val="Times New Roman"/>
        <family val="1"/>
      </rPr>
      <t>Prejuízo fiscal – Número de Declarações</t>
    </r>
  </si>
  <si>
    <r>
      <t>-</t>
    </r>
    <r>
      <rPr>
        <sz val="7"/>
        <rFont val="Times New Roman"/>
        <family val="1"/>
      </rPr>
      <t xml:space="preserve">     </t>
    </r>
    <r>
      <rPr>
        <sz val="14"/>
        <rFont val="Times New Roman"/>
        <family val="1"/>
      </rPr>
      <t>Prejuízo fiscal – Valores Declarados</t>
    </r>
  </si>
  <si>
    <r>
      <t xml:space="preserve">CAP.VI – </t>
    </r>
    <r>
      <rPr>
        <b/>
        <i/>
        <u/>
        <sz val="14"/>
        <color indexed="8"/>
        <rFont val="Times New Roman"/>
        <family val="1"/>
      </rPr>
      <t>RESUMO</t>
    </r>
  </si>
  <si>
    <r>
      <t>-</t>
    </r>
    <r>
      <rPr>
        <sz val="7"/>
        <rFont val="Times New Roman"/>
        <family val="1"/>
      </rPr>
      <t xml:space="preserve">     </t>
    </r>
    <r>
      <rPr>
        <sz val="14"/>
        <rFont val="Times New Roman"/>
        <family val="1"/>
      </rPr>
      <t xml:space="preserve">Resumo – Principais Indicadores </t>
    </r>
  </si>
  <si>
    <r>
      <t>-</t>
    </r>
    <r>
      <rPr>
        <sz val="7"/>
        <rFont val="Times New Roman"/>
        <family val="1"/>
      </rPr>
      <t xml:space="preserve">     </t>
    </r>
    <r>
      <rPr>
        <sz val="14"/>
        <rFont val="Times New Roman"/>
        <family val="1"/>
      </rPr>
      <t>Resumo – Gráfico Principais Indicadores</t>
    </r>
  </si>
  <si>
    <t>Var.   (%)</t>
  </si>
  <si>
    <t xml:space="preserve">Agricultura, produção animal, caça,  floresta e pesca </t>
  </si>
  <si>
    <t>B</t>
  </si>
  <si>
    <t>C</t>
  </si>
  <si>
    <t xml:space="preserve">Indústrias transformadoras </t>
  </si>
  <si>
    <t xml:space="preserve">Captação, tratamento e distribuição de água; saneamento,  gestão de resíduos e despoluição </t>
  </si>
  <si>
    <t>Comércio por grosso e a retalho; reparação de veículos automóveis e motociclos</t>
  </si>
  <si>
    <t>H</t>
  </si>
  <si>
    <t>Transportes e armazenagem</t>
  </si>
  <si>
    <t>I</t>
  </si>
  <si>
    <t>Alojamento, restauração e similares</t>
  </si>
  <si>
    <t>J</t>
  </si>
  <si>
    <t>K</t>
  </si>
  <si>
    <t>L</t>
  </si>
  <si>
    <t xml:space="preserve">Actividades imobiliárias </t>
  </si>
  <si>
    <t>Administração Pública e Defesa; Segurança Social Obrigatória</t>
  </si>
  <si>
    <t>Q</t>
  </si>
  <si>
    <t>R</t>
  </si>
  <si>
    <t>S</t>
  </si>
  <si>
    <t>U</t>
  </si>
  <si>
    <t>Actividades dos organismos internacionais e outras instituições extra-territoriais</t>
  </si>
  <si>
    <t>Var.    (%)</t>
  </si>
  <si>
    <t>F</t>
  </si>
  <si>
    <t>Reposição de Beneficios Fiscais</t>
  </si>
  <si>
    <t>15% / 10%</t>
  </si>
  <si>
    <t>Interioridade ( Normais / Inicio )</t>
  </si>
  <si>
    <t>Construção</t>
  </si>
  <si>
    <t>Act. famílias empregadoras pessoal doméstico e act. produção das famílias para uso próprio</t>
  </si>
  <si>
    <t>QUADRO 1</t>
  </si>
  <si>
    <t>QUADRO 2</t>
  </si>
  <si>
    <t>QUADRO 3</t>
  </si>
  <si>
    <t>QUADRO 4</t>
  </si>
  <si>
    <t>QUADRO 5</t>
  </si>
  <si>
    <t>QUADRO 6</t>
  </si>
  <si>
    <t>QUADRO 7</t>
  </si>
  <si>
    <t>QUADRO 8</t>
  </si>
  <si>
    <t>QUADRO 9</t>
  </si>
  <si>
    <t>QUADRO 10</t>
  </si>
  <si>
    <t>QUADRO 11</t>
  </si>
  <si>
    <t>QUADRO 12</t>
  </si>
  <si>
    <t>QUADRO 13</t>
  </si>
  <si>
    <t>QUADRO 14</t>
  </si>
  <si>
    <t>QUADRO 15</t>
  </si>
  <si>
    <t>QUADRO 16</t>
  </si>
  <si>
    <t>QUADRO 17</t>
  </si>
  <si>
    <t>QUADRO 18</t>
  </si>
  <si>
    <t>QUADRO 19</t>
  </si>
  <si>
    <t>QUADRO 20</t>
  </si>
  <si>
    <t>QUADRO 21</t>
  </si>
  <si>
    <t>QUADRO 22</t>
  </si>
  <si>
    <t>QUADRO 23</t>
  </si>
  <si>
    <t>QUADRO 24</t>
  </si>
  <si>
    <t>QUADRO 25</t>
  </si>
  <si>
    <t>QUADRO 26</t>
  </si>
  <si>
    <t>QUADRO 27</t>
  </si>
  <si>
    <t>QUADRO 28</t>
  </si>
  <si>
    <t>QUADRO 29</t>
  </si>
  <si>
    <t>QUADRO 30</t>
  </si>
  <si>
    <t>QUADRO 31</t>
  </si>
  <si>
    <t>QUADRO 33</t>
  </si>
  <si>
    <t>QUADRO 34</t>
  </si>
  <si>
    <t>QUADRO 35</t>
  </si>
  <si>
    <t>QUADRO 36</t>
  </si>
  <si>
    <t>QUADRO 37</t>
  </si>
  <si>
    <t>QUADRO 38</t>
  </si>
  <si>
    <t>QUADRO 39</t>
  </si>
  <si>
    <t>QUADRO 40</t>
  </si>
  <si>
    <t>QUADRO 41</t>
  </si>
  <si>
    <t>QUADRO 42</t>
  </si>
  <si>
    <t>QUADRO 43</t>
  </si>
  <si>
    <t>QUADRO 44</t>
  </si>
  <si>
    <t>QUADRO 45</t>
  </si>
  <si>
    <t>QUADRO 46</t>
  </si>
  <si>
    <t>QUADRO 47</t>
  </si>
  <si>
    <t>QUADRO 48</t>
  </si>
  <si>
    <t>QUADRO 49</t>
  </si>
  <si>
    <t>QUADRO 50</t>
  </si>
  <si>
    <t>QUADRO 51</t>
  </si>
  <si>
    <t>QUADRO 52</t>
  </si>
  <si>
    <t>QUADRO 53</t>
  </si>
  <si>
    <t>QUADRO 54</t>
  </si>
  <si>
    <t>QUADRO 55</t>
  </si>
  <si>
    <t>QUADRO 56</t>
  </si>
  <si>
    <t>QUADRO 57</t>
  </si>
  <si>
    <t>QUADRO 58</t>
  </si>
  <si>
    <t>QUADRO 59</t>
  </si>
  <si>
    <t>QUADRO 60</t>
  </si>
  <si>
    <t>QUADRO 61</t>
  </si>
  <si>
    <t>QUADRO 62</t>
  </si>
  <si>
    <t>QUADRO 63</t>
  </si>
  <si>
    <t>QUADRO 64</t>
  </si>
  <si>
    <t>QUADRO 65</t>
  </si>
  <si>
    <r>
      <t>-</t>
    </r>
    <r>
      <rPr>
        <sz val="7"/>
        <rFont val="Times New Roman"/>
        <family val="1"/>
      </rPr>
      <t xml:space="preserve">     </t>
    </r>
    <r>
      <rPr>
        <sz val="14"/>
        <rFont val="Times New Roman"/>
        <family val="1"/>
      </rPr>
      <t>Evolução das Taxas Nominais em IRC</t>
    </r>
  </si>
  <si>
    <t>LUCRO TRIB -  REG SIMPL.</t>
  </si>
  <si>
    <t>PREJUIZO FISCAL</t>
  </si>
  <si>
    <t>QUADRO 66</t>
  </si>
  <si>
    <t>Var. (%)</t>
  </si>
  <si>
    <t>QUADRO 67</t>
  </si>
  <si>
    <t>QUADRO 68</t>
  </si>
  <si>
    <t>QUADRO 69</t>
  </si>
  <si>
    <t>CAP.III - INDICADORES POR CAE</t>
  </si>
  <si>
    <t>Pelo facto de os sujeitos passivos de IRC poderem obter rendimentos sujeitos a mais do que um regime, o total de declarações não corresponde ao somatório das parcelas.</t>
  </si>
  <si>
    <t>(b) Resultante de IRC de exercícios anteriores, reposição de beneficios fiscais, resultado da liquidação, derrama, derrama estadual,  tributações autónomas e juros.</t>
  </si>
  <si>
    <t>Imposto à taxa de 25%</t>
  </si>
  <si>
    <r>
      <t>Imposto à taxa de</t>
    </r>
    <r>
      <rPr>
        <i/>
        <sz val="10"/>
        <rFont val="Arial"/>
        <family val="2"/>
      </rPr>
      <t xml:space="preserve"> </t>
    </r>
    <r>
      <rPr>
        <sz val="10"/>
        <rFont val="Arial"/>
        <family val="2"/>
      </rPr>
      <t>12,5%</t>
    </r>
  </si>
  <si>
    <t xml:space="preserve">        Resultado liquido do exercício (positivo)</t>
  </si>
  <si>
    <t xml:space="preserve">        Resultado liquido do exercício (negativo)</t>
  </si>
  <si>
    <t xml:space="preserve">          SOMA &gt; 0</t>
  </si>
  <si>
    <t xml:space="preserve">          SOMA &lt; 0</t>
  </si>
  <si>
    <t>ESCALÕES DE VOLUME DE NEGÓCIOS</t>
  </si>
  <si>
    <t>( Campo 777 )</t>
  </si>
  <si>
    <t>( Campo 778 )</t>
  </si>
  <si>
    <t>Prémios de seguro e contribuições</t>
  </si>
  <si>
    <t>2011 - QUADRO RESUMO</t>
  </si>
  <si>
    <t>2011</t>
  </si>
  <si>
    <t>QUADRO 32</t>
  </si>
  <si>
    <t>2012</t>
  </si>
  <si>
    <t>11/12</t>
  </si>
  <si>
    <t>2012 - QUADRO RESUMO</t>
  </si>
  <si>
    <t>Pagamentos Adicionais por Conta</t>
  </si>
  <si>
    <t>Derrama Estadual</t>
  </si>
  <si>
    <t>Continente</t>
  </si>
  <si>
    <t>Açores</t>
  </si>
  <si>
    <t>Madeira</t>
  </si>
  <si>
    <t>-  2012 - Quadro Resumo</t>
  </si>
  <si>
    <t>POR ESCALÕES DE VOLUME DE NEGÓCIOS</t>
  </si>
  <si>
    <t>Contribuição sobre o setor bancário [art.º 45.º, n.º 1, al. o)]</t>
  </si>
  <si>
    <t>(a) Taxa Média Efetiva = (Σ IRC Liquidado Corrigido + Σ Reposição de Benefícios Fiscais + Σ Tributação Autónoma + Σ Resultado da Liquidação + Σ Derrama Estadual + Σ IRC de Exercícios Anteriores)/ ( Σ Matéria Coletável Total + Σ Benefícios por Dedução ao Rendimento)</t>
  </si>
  <si>
    <t>Conforme referido na alínea c) do ponto 4 da Nota de Apresentação, a inclusão das "Tributações Autónomas" no cálculo da taxa efetiva determina que, em situações pontuais, esta taxa seja superior à nominal.</t>
  </si>
  <si>
    <t>MATÉRIA COLETÁVEL</t>
  </si>
  <si>
    <t>-  Apuramento da Matéria Coletável – Número de Declarações</t>
  </si>
  <si>
    <r>
      <t>-</t>
    </r>
    <r>
      <rPr>
        <sz val="7"/>
        <rFont val="Times New Roman"/>
        <family val="1"/>
      </rPr>
      <t xml:space="preserve">     </t>
    </r>
    <r>
      <rPr>
        <sz val="14"/>
        <rFont val="Times New Roman"/>
        <family val="1"/>
      </rPr>
      <t>Matéria coletável - Número de Declarações</t>
    </r>
  </si>
  <si>
    <r>
      <t>-</t>
    </r>
    <r>
      <rPr>
        <sz val="7"/>
        <rFont val="Times New Roman"/>
        <family val="1"/>
      </rPr>
      <t xml:space="preserve">     </t>
    </r>
    <r>
      <rPr>
        <sz val="14"/>
        <rFont val="Times New Roman"/>
        <family val="1"/>
      </rPr>
      <t>Matéria coletável - Valores Declarados</t>
    </r>
  </si>
  <si>
    <r>
      <t>-</t>
    </r>
    <r>
      <rPr>
        <sz val="7"/>
        <rFont val="Times New Roman"/>
        <family val="1"/>
      </rPr>
      <t xml:space="preserve">     </t>
    </r>
    <r>
      <rPr>
        <sz val="14"/>
        <rFont val="Times New Roman"/>
        <family val="1"/>
      </rPr>
      <t xml:space="preserve">Coleta – Valores Declarados </t>
    </r>
  </si>
  <si>
    <r>
      <t>-</t>
    </r>
    <r>
      <rPr>
        <sz val="7"/>
        <rFont val="Times New Roman"/>
        <family val="1"/>
      </rPr>
      <t xml:space="preserve">     </t>
    </r>
    <r>
      <rPr>
        <sz val="14"/>
        <rFont val="Times New Roman"/>
        <family val="1"/>
      </rPr>
      <t xml:space="preserve">Coleta – Número de Declarações </t>
    </r>
  </si>
  <si>
    <t>2 - Residente que não exerce a titulo principal atividade comercial, industrial ou agrícola</t>
  </si>
  <si>
    <t>Dec. do Ex. de Inicio de Atividade</t>
  </si>
  <si>
    <t>Indústrias extrativas</t>
  </si>
  <si>
    <t xml:space="preserve">Atividades imobiliárias </t>
  </si>
  <si>
    <t>Atividades de consultoria,  científicas, técnicas e similares</t>
  </si>
  <si>
    <t>Atividades de saúde humana e apoio  social</t>
  </si>
  <si>
    <t>Outras atividades de serviços</t>
  </si>
  <si>
    <t>No 1º escalão  - Volume de Negócios desconhecido - estão incluídos os sujeitos passivos que não indicaram qualquer valor no campo 411 da declaração Modelo 22 nem apresentaram Declaração Anual/IES no respetivo exercício.</t>
  </si>
  <si>
    <t>C/ Matéria Coletável não isenta&gt; 0</t>
  </si>
  <si>
    <t>C/ Matéria Coletável não isenta = 0</t>
  </si>
  <si>
    <t>Alteração do regime fiscal dos contratos de construção (Correções positivas)</t>
  </si>
  <si>
    <t>Alteração do regime fiscal dos contratos de construção (Correções negativas)</t>
  </si>
  <si>
    <t>Matéria Coletável</t>
  </si>
  <si>
    <t>O somatório das declarações relativas a cada uma das grandezas, nos vários regimes, não coincide com o número de declarações apresentado nos respetivos quadros, uma vez que existem contribuintes que declaram rendimentos em mais do que um regime.</t>
  </si>
  <si>
    <t>APURAMENTO DA MATÉRIA COLETÁVEL</t>
  </si>
  <si>
    <t xml:space="preserve">COLETA </t>
  </si>
  <si>
    <t>(c) Número de sujeitos passivos que declararam valores de PEC no campo respetivo (campo 356 do Q10), no qual estão incluídos aqueles que, por falta de coleta, não efetuaram qualquer dedução no exercício em causa.</t>
  </si>
  <si>
    <t>(b) Valor do PEC efectivamente deduzido ao montante da coleta.</t>
  </si>
  <si>
    <t>Atividades mal definidas</t>
  </si>
  <si>
    <t>Eletricidade, gás, vapor,  água quente e fria e ar frio</t>
  </si>
  <si>
    <t xml:space="preserve">Atividades de informação e de comunicação </t>
  </si>
  <si>
    <t>Atividades financeiras e de seguros</t>
  </si>
  <si>
    <t xml:space="preserve">Atividades administrativas e dos serviços de apoio </t>
  </si>
  <si>
    <t xml:space="preserve">Atividades artísticas, de espetáculos, desportivas e recreativas </t>
  </si>
  <si>
    <t>At. famílias empregadoras pessoal doméstico e at. produção das famílias para uso próprio</t>
  </si>
  <si>
    <t>Atividades dos organismos internacionais e outras instituições extra-territoriais</t>
  </si>
  <si>
    <t>COLETA</t>
  </si>
  <si>
    <r>
      <t>MATÉRIA COLETÁVEL</t>
    </r>
    <r>
      <rPr>
        <b/>
        <u/>
        <vertAlign val="superscript"/>
        <sz val="11"/>
        <rFont val="Arial"/>
        <family val="2"/>
      </rPr>
      <t>(a)</t>
    </r>
  </si>
  <si>
    <t>(a) Matéria coletável não isenta</t>
  </si>
  <si>
    <r>
      <t xml:space="preserve">TAXAS MÉDIAS EFETIVAS </t>
    </r>
    <r>
      <rPr>
        <b/>
        <u/>
        <vertAlign val="superscript"/>
        <sz val="18"/>
        <rFont val="Arial"/>
        <family val="2"/>
      </rPr>
      <t>(a)</t>
    </r>
  </si>
  <si>
    <r>
      <t>MATÉRIA COLETÁVEL</t>
    </r>
    <r>
      <rPr>
        <b/>
        <vertAlign val="superscript"/>
        <sz val="10"/>
        <rFont val="Arial"/>
        <family val="2"/>
      </rPr>
      <t>(a)</t>
    </r>
  </si>
  <si>
    <t>TAXA EFETIVA</t>
  </si>
  <si>
    <r>
      <t xml:space="preserve">Matéria Coletável </t>
    </r>
    <r>
      <rPr>
        <u/>
        <sz val="12"/>
        <rFont val="Arial"/>
        <family val="2"/>
      </rPr>
      <t>&lt;</t>
    </r>
    <r>
      <rPr>
        <sz val="12"/>
        <rFont val="Arial"/>
        <family val="2"/>
      </rPr>
      <t xml:space="preserve"> 12.500 €</t>
    </r>
  </si>
  <si>
    <t>Matéria Coletável &gt; 12.500 €</t>
  </si>
  <si>
    <r>
      <t>-</t>
    </r>
    <r>
      <rPr>
        <sz val="7"/>
        <rFont val="Times New Roman"/>
        <family val="1"/>
      </rPr>
      <t xml:space="preserve">    </t>
    </r>
    <r>
      <rPr>
        <sz val="14"/>
        <rFont val="Times New Roman"/>
        <family val="1"/>
      </rPr>
      <t>Apuramento da Matéria Coletável – Valores Declarados</t>
    </r>
  </si>
  <si>
    <r>
      <t>-</t>
    </r>
    <r>
      <rPr>
        <sz val="7"/>
        <rFont val="Times New Roman"/>
        <family val="1"/>
      </rPr>
      <t>    </t>
    </r>
    <r>
      <rPr>
        <sz val="14"/>
        <rFont val="Times New Roman"/>
        <family val="1"/>
      </rPr>
      <t>Apuramento do Lucro Tributável – Número de Declarações</t>
    </r>
  </si>
  <si>
    <r>
      <t>-</t>
    </r>
    <r>
      <rPr>
        <sz val="7"/>
        <rFont val="Times New Roman"/>
        <family val="1"/>
      </rPr>
      <t>    </t>
    </r>
    <r>
      <rPr>
        <sz val="14"/>
        <rFont val="Times New Roman"/>
        <family val="1"/>
      </rPr>
      <t>Apuramento do Lucro Tributável – Valores Declarados</t>
    </r>
  </si>
  <si>
    <t>ÍNDICE</t>
  </si>
  <si>
    <r>
      <t>-</t>
    </r>
    <r>
      <rPr>
        <sz val="7"/>
        <rFont val="Times New Roman"/>
        <family val="1"/>
      </rPr>
      <t xml:space="preserve">     </t>
    </r>
    <r>
      <rPr>
        <sz val="14"/>
        <rFont val="Times New Roman"/>
        <family val="1"/>
      </rPr>
      <t xml:space="preserve">Coleta - Número de Declarações </t>
    </r>
  </si>
  <si>
    <r>
      <t>-</t>
    </r>
    <r>
      <rPr>
        <sz val="7"/>
        <rFont val="Times New Roman"/>
        <family val="1"/>
      </rPr>
      <t xml:space="preserve">     </t>
    </r>
    <r>
      <rPr>
        <sz val="14"/>
        <rFont val="Times New Roman"/>
        <family val="1"/>
      </rPr>
      <t xml:space="preserve">Coleta - Valores Declarados </t>
    </r>
  </si>
  <si>
    <r>
      <t>MATÉRIA COLETÁVEL</t>
    </r>
    <r>
      <rPr>
        <b/>
        <u/>
        <vertAlign val="superscript"/>
        <sz val="16"/>
        <rFont val="Arial"/>
        <family val="2"/>
      </rPr>
      <t>(a)</t>
    </r>
  </si>
  <si>
    <t>(c) O valor do IRC Liquidado efetivo corresponde à soma do montante indicado nesta linha com o valor do Pagamento Especial por Conta deduzido à coleta, na medida em que este constitui um pagamento antecipado de imposto.</t>
  </si>
  <si>
    <r>
      <t>-</t>
    </r>
    <r>
      <rPr>
        <sz val="7"/>
        <rFont val="Times New Roman"/>
        <family val="1"/>
      </rPr>
      <t xml:space="preserve">     </t>
    </r>
    <r>
      <rPr>
        <sz val="14"/>
        <rFont val="Times New Roman"/>
        <family val="1"/>
      </rPr>
      <t>Declarações por Escalões de Volume de Negócios</t>
    </r>
  </si>
  <si>
    <t>INDICADORES POR ESCALÕES DE VOLUME DE NEGÓCIOS</t>
  </si>
  <si>
    <t>ESCALÕES DE
 VOLUME DE NEGÓCIOS</t>
  </si>
  <si>
    <t>INDICADORES POR ESCALÕES DE TOTAL DE VOLUME DE NEGÓCIOS</t>
  </si>
  <si>
    <t>( Campo 701 )</t>
  </si>
  <si>
    <t xml:space="preserve">    Taxa geral</t>
  </si>
  <si>
    <t xml:space="preserve">    R. A. Madeira</t>
  </si>
  <si>
    <t>2013</t>
  </si>
  <si>
    <t>12/13</t>
  </si>
  <si>
    <t>Data: 2014-11</t>
  </si>
  <si>
    <t>2011- QUADRO RESUMO</t>
  </si>
  <si>
    <t>2013 - QUADRO RESUMO</t>
  </si>
  <si>
    <t>EXERCÍCIOS DE 2011 A 2013</t>
  </si>
  <si>
    <t>-  2011 - Quadro Resumo</t>
  </si>
  <si>
    <t>-  2013 - Quadro Resumo</t>
  </si>
  <si>
    <t>Variações patrimoniais positivas não refletidas no resultado líquido do período (art.º 21.º) e quota-parte do subsídio respeitante a ativos fixos tangíveis não depreciáveis e ativos intangíveis com vida útil indefinida [art.º 22.º n.º 1, al. b)]</t>
  </si>
  <si>
    <t>Var. pat. positivas (regime transitório previsto no art.º 5.º , n.ºs 1, 5 e 6 do DL 159/2009, de 13/7)</t>
  </si>
  <si>
    <t>Var. pat. negativas não refletidas no resultado liquido do período (art.º 24.º)</t>
  </si>
  <si>
    <t>Var. pat. negativas (regime transitório previsto no art.º 5.º , n.ºs 1, 5 e 6 do DL 159/2009, de 13/7)</t>
  </si>
  <si>
    <t>Matéria coletável / lucro tributável imputado por sociedades transparentes, ACE ou AEIE (art.º 6.º)</t>
  </si>
  <si>
    <t>Correções relativas a períodos de tributação anteriores (art.º 18.º, nº 2)</t>
  </si>
  <si>
    <t>Vendas e prestações de serviços com pagamento deferido: diferença entre quantia nominal da contraprestação e o justo valor (art.º 18.º, n.º 5)</t>
  </si>
  <si>
    <t>Anulação dos efeitos do método de equivalência patrimonial (art.º 18.º, n.º 8)</t>
  </si>
  <si>
    <t>Ajustamentos não dedutiveis decorrentes da aplicação do justo valor (art.º 18.º, n.º 9)</t>
  </si>
  <si>
    <t>Pagamentos com base em acções (art.º 18.º, n.º 11)</t>
  </si>
  <si>
    <t>Gastos de beneficios de cessação de emprego, benefícios de reforma e outros benefícios pós emprego ou a longo prazo dos empregados (art.º 18.º, n.º 12)</t>
  </si>
  <si>
    <t>Gastos não documentados (art.º 23.º, n.º 1)</t>
  </si>
  <si>
    <t>Gastos suportados com transmissão onerosa de partes de capital (art.º 23.º,n.ºs 3,4 e 1ª parte do n.º 5)</t>
  </si>
  <si>
    <t>Ajustamentos em inventários para além dos limites legais (art.º 28.º) e perdas por imparidade em créditos não fiscalmente dedutíveis ou para além dos limites legais (art.º 35.º)</t>
  </si>
  <si>
    <t>Depreciações e amortizações (art.º 34. º, n.º 1), perdas por imparidade de ativos depreciáveis ou amortizáveis (art.º
35.º, n.º 4) e desvalorizações excecionais (art.º 38.º), não aceites como gastos</t>
  </si>
  <si>
    <t>40% do aumento das depreciações dos ativos fixos tangíveis em resultado de reavaliação fiscal (art.º15.º, n.º 2 do D.R. 25/2009, de 14/9)</t>
  </si>
  <si>
    <t>Provisões não dedutíveis ou para além dos limites legais (art.ºs 19.º, nº 3 e 39.º) e perdas por imparidade fiscalmente não dedutiveis de ativos financeiros</t>
  </si>
  <si>
    <t>Créditos incobráveis não aceites como gastos (art.º 41.º)</t>
  </si>
  <si>
    <t>Realizações de utilidade social não dedutíveis (art.º 43.º)</t>
  </si>
  <si>
    <t>IRC e outros impostos que direta ou indiretamente incidam sobre lucros [art.º 45.º, n.º 1, al.a)]</t>
  </si>
  <si>
    <t>Impostos diferidos [art.º 45.º, n.º 1, al. a)]</t>
  </si>
  <si>
    <t>Encargos evidenciados em documentos emitidos por sujeitos passivos com NIF inexistente ou inválido ou por sujeitos passivos cessados oficiosamente [art.º 45.º,n.º 1, al. b)]</t>
  </si>
  <si>
    <t>Impostos e outros encargos que incidam sobre terceiros que o sujeito passivo não esteja legalmente autorizado a suportar [art.º 45.º, n.º 1 , al. c)]</t>
  </si>
  <si>
    <t>Multas, coimas, juros compensatórios e demais encargos pela prática de infrações [art.º 45.º, n.º 1, al. d)]</t>
  </si>
  <si>
    <t>Indemnizações por eventos seguráveis [art.º 45.º, n.º 1, al. e)]</t>
  </si>
  <si>
    <t>Ajudas de custo e encargos com compensação pela deslocação em viatura própria do trabalhador [art.º 45.º, n.º 1, al. f)]</t>
  </si>
  <si>
    <t>Encargos não devidamente documentados [art.º 45.º, n.º 1, al. g)]</t>
  </si>
  <si>
    <t>Encargos com o aluguer de viaturas sem condutor [art.º 45.º, n.º 1, al. h)]</t>
  </si>
  <si>
    <t>Encargos com combustíveis [art.º 45.º, n.º 1, al. i)]</t>
  </si>
  <si>
    <t>Juros de suprimentos [art.º 45.º, n.º 1, al. j)]</t>
  </si>
  <si>
    <t>Gastos não dedutiveis relativos à participação nos lucros por membros org. sociais [art.º 45.º, n.º 1, al. n)]</t>
  </si>
  <si>
    <t>50% de outras perdas relativas a partes de capital ou outras comp. do capital próprio (art.º 45.º, n.º 3,parte final]</t>
  </si>
  <si>
    <t>Mais-valia fiscal resultante de mudanças no modelo de valorização [art.º 46.º, n.º 5, al. b)]</t>
  </si>
  <si>
    <t>Diferença positiva entre as mais-valias e as menos-valias fiscais sem intenção de reinvestimento (art.º 46.º)</t>
  </si>
  <si>
    <t>50% da diferença positiva entre as mais-valias e as menos-valias fiscais com intenção expressa de reinvestimento (art.º 48.º, n.os 1, 4 e 5)</t>
  </si>
  <si>
    <t>Acréscimos por não reinvestimento ou pela não manutenção das partes de capital na titulariedade do adquirente (art.º 48.º, n.ºs 6 e 7)</t>
  </si>
  <si>
    <t>Mais-valias fiscais - regime transitório (art.º 7,n.º 7, al. b) da Lei 30-G/2000, de 29/12 e artº 32.º, n.º 8 da Lei n.º 109-B/2001, de 27/12)</t>
  </si>
  <si>
    <t>Correções relativas a  instrumentos financeiros derivados (art.º 49.º)</t>
  </si>
  <si>
    <t>Correções relativas a preços de transferência (art.º 63.º, n.º 8)</t>
  </si>
  <si>
    <t>Diferença positiva entre o valor pat. trib. def. do imóvel e valor constante do contrato [art.º 64.º, n.º 3,al.a)]</t>
  </si>
  <si>
    <t>Pagamentos a entidades não residentes sujeitas a um regime fiscal privilegiado (art.º 65.º)</t>
  </si>
  <si>
    <t>Imputação de lucros de soc. não residentes suj. a um regime fiscal privilegiado  (art.º 66.º)</t>
  </si>
  <si>
    <t>Correções nos casos de crédito de imposto e retenção na fonte  (art.º 68º)</t>
  </si>
  <si>
    <t>Correções resultantes da opção pelo regime especial aplicável às fusões, cisões, entradas de ativos e permutas de partes sociais (art.º 74.º, 76.º e 77.º)</t>
  </si>
  <si>
    <t>Encargos financeiros não dedutíveis (art.º 32.º, n.º 2 do EBF)</t>
  </si>
  <si>
    <t>Despesas ou encargos de projeção económica plurianual contabilizados como gasto na vigência do POC e ainda não aceites fiscalmente [art.º 22.º al f)do DR 25/2009, de 14/9]</t>
  </si>
  <si>
    <t>Prejuízo fiscal imputado por ACE ou AEIE (art.º 6º)</t>
  </si>
  <si>
    <t>Correções relativas a períodos de tributação anteriores (art.º 18.º, n.º 2)</t>
  </si>
  <si>
    <t>Vendas e prestação de serviços com pagamento diferido: rédito de juros (art.º 18.º, n.º 5)</t>
  </si>
  <si>
    <t>Ajustamentos não tributáveis decorrentes da aplicação do justo valor (art.º 18.º, n.º 9)</t>
  </si>
  <si>
    <t>Pagamentos com base em ações (art.º 18.º, n.º 11)</t>
  </si>
  <si>
    <t>Pagamento ou colocação à disposição dos beneficiários de benefícios de cessação de emprego, beneficios de reforma e outros benef. de pós emprego ou a longo prazo dos empregados (art.º 18.º, n.º 12)</t>
  </si>
  <si>
    <t>Reversão de ajustamentos em inventários tributados (art.º 28.º, n.º 3) e de perdas por imparidade tributadas (art.º 35.º, n.º 3)</t>
  </si>
  <si>
    <t>Reversão de provisões tributadas (art.ºs 19.º, n.º 3 e 39.º, n.º 4)</t>
  </si>
  <si>
    <t>50% da menos-valia fiscal resultante de mudanças no modelo de valorização [art.º 46.º n.º 5.º, al. b) e art.º 45.º, n.º 3, parte final] e 50% da diferença negativa entre as mais e as menos-valias fiscais de partes de capital ou outras componentes do capital próprio (art.º 45.º, n.º 3, 1ª parte)</t>
  </si>
  <si>
    <t>Diferença negativa entre as mais-valias e as menos-valias fiscais (art.º 46.º)</t>
  </si>
  <si>
    <t>Correções relativas a instrumentos financeiros derivados (art.º 49.º)</t>
  </si>
  <si>
    <t>Eliminação da dupla tributação económica dos lucros distribuidos (art.º 51.º)</t>
  </si>
  <si>
    <t>Correção pelo adquirente do imóvel quando adopta o valor patrimonial Tributário definitivo para a determinação do resultado tributável na respectiva transmissão [art.º 64.º, n.º 3, al. b)]</t>
  </si>
  <si>
    <t>Limitação à dedutibilidade de gastos de financiamento  (art.º 67.º)</t>
  </si>
  <si>
    <t>Restituição de impostos não dedutiveis e excesso da estimativa para impostos</t>
  </si>
  <si>
    <t>Perdas por imparidade tributadas em períodos de tributação anteriores (artº 35º n.ºs 1 e 4)</t>
  </si>
  <si>
    <t>CAP.IV - INDICADORES POR ESCALÕES DE VOLUME DE NEGÓCIOS</t>
  </si>
  <si>
    <t>(a) IRC Liquidado = Valor do Campo 358 do Quadro 10 da Declaração Mod.22 ( Corresponde à coleta líquida das deduções inscritas nos campos 353 a 356 da Mod.22). No entanto, para determinação do número de declarações com  IRC Liquidado positivo efetivo deveria adicionar-se (número indisponível) o número de declarações em que o montante do Pagamento Especial por Conta (PEC) deduzido anula a colecta, donde resultaria um número de declarações com IRC Liquidado positivo superior ao indicado.</t>
  </si>
  <si>
    <t>Donativos não previstos ou além dos limites legais (art.º 62.º e 62.º-A EBF e do EMC)</t>
  </si>
  <si>
    <t>Depreciações e amortizações tributadas em períodos de tributação anteriores (artº. 20º. do D.R. 25/2009, de 14/9)</t>
  </si>
  <si>
    <t>Correção pelo adquirente do imóvel quando adopta o valor patrimonial tributário definitivo para a determinação do resultado tributável na respectiva transmissão [art.º 64.º, n.º 3, al. b)]</t>
  </si>
  <si>
    <t>Donativos não previstos ou além dos limites legais (art.º 62.º e 62.º-A EBF)</t>
  </si>
  <si>
    <r>
      <t>-</t>
    </r>
    <r>
      <rPr>
        <sz val="7"/>
        <rFont val="Times New Roman"/>
        <family val="1"/>
      </rPr>
      <t xml:space="preserve">     </t>
    </r>
    <r>
      <rPr>
        <sz val="14"/>
        <rFont val="Times New Roman"/>
        <family val="1"/>
      </rPr>
      <t>Taxas Médias Efetivas</t>
    </r>
  </si>
  <si>
    <t>POR CAE</t>
  </si>
  <si>
    <t>LUCRO TRIBUTÁVEL</t>
  </si>
  <si>
    <r>
      <t>-</t>
    </r>
    <r>
      <rPr>
        <sz val="7"/>
        <color theme="0" tint="-0.34998626667073579"/>
        <rFont val="Times New Roman"/>
        <family val="1"/>
      </rPr>
      <t xml:space="preserve">     </t>
    </r>
    <r>
      <rPr>
        <sz val="14"/>
        <color theme="0" tint="-0.34998626667073579"/>
        <rFont val="Times New Roman"/>
        <family val="1"/>
      </rPr>
      <t xml:space="preserve">Lucro tributável - Regime Simplificado - Número de Declarações
</t>
    </r>
    <r>
      <rPr>
        <sz val="9"/>
        <color theme="0" tint="-0.34998626667073579"/>
        <rFont val="Times New Roman"/>
        <family val="1"/>
      </rPr>
      <t>(não aplicável no triénio 2011 a 2013)</t>
    </r>
  </si>
  <si>
    <r>
      <t>-</t>
    </r>
    <r>
      <rPr>
        <sz val="7"/>
        <color theme="0" tint="-0.34998626667073579"/>
        <rFont val="Times New Roman"/>
        <family val="1"/>
      </rPr>
      <t xml:space="preserve">     </t>
    </r>
    <r>
      <rPr>
        <sz val="14"/>
        <color theme="0" tint="-0.34998626667073579"/>
        <rFont val="Times New Roman"/>
        <family val="1"/>
      </rPr>
      <t xml:space="preserve">Lucro tributável - Regime Simplificado - Valores Declarados
</t>
    </r>
    <r>
      <rPr>
        <sz val="9"/>
        <color theme="0" tint="-0.34998626667073579"/>
        <rFont val="Times New Roman"/>
        <family val="1"/>
      </rPr>
      <t>(não aplicável no triénio 2011 a 2013)</t>
    </r>
  </si>
  <si>
    <r>
      <t>-</t>
    </r>
    <r>
      <rPr>
        <sz val="7"/>
        <color theme="0" tint="-0.34998626667073579"/>
        <rFont val="Times New Roman"/>
        <family val="1"/>
      </rPr>
      <t xml:space="preserve">     </t>
    </r>
    <r>
      <rPr>
        <sz val="14"/>
        <color theme="0" tint="-0.34998626667073579"/>
        <rFont val="Times New Roman"/>
        <family val="1"/>
      </rPr>
      <t>Lucro tributável - Regime Simplificado</t>
    </r>
  </si>
  <si>
    <r>
      <t xml:space="preserve">   - Número de Declarações </t>
    </r>
    <r>
      <rPr>
        <sz val="9"/>
        <color theme="0" tint="-0.34998626667073579"/>
        <rFont val="Times New Roman"/>
        <family val="1"/>
      </rPr>
      <t>(não aplicável no triénio 2011 a 2013)</t>
    </r>
  </si>
  <si>
    <r>
      <t>-</t>
    </r>
    <r>
      <rPr>
        <sz val="7"/>
        <color theme="0" tint="-0.34998626667073579"/>
        <rFont val="Times New Roman"/>
        <family val="1"/>
      </rPr>
      <t xml:space="preserve">     </t>
    </r>
    <r>
      <rPr>
        <sz val="14"/>
        <color theme="0" tint="-0.34998626667073579"/>
        <rFont val="Times New Roman"/>
        <family val="1"/>
      </rPr>
      <t xml:space="preserve">Lucro tributável - Regime Simplificado </t>
    </r>
  </si>
  <si>
    <r>
      <t xml:space="preserve">    - Valores Declarados </t>
    </r>
    <r>
      <rPr>
        <sz val="9"/>
        <color theme="0" tint="-0.34998626667073579"/>
        <rFont val="Times New Roman"/>
        <family val="1"/>
      </rPr>
      <t>(não aplicável no triénio 2011 a 2013)</t>
    </r>
  </si>
  <si>
    <t>n.a.</t>
  </si>
  <si>
    <t>(b) O campo 349 ( Imposto à taxa reduzida) é preenchido pelos sujeitos passivos que beneficiam de um dos regimes de redução de taxa. O número aqui apresentado não corresponde ao somatório dos números destes regimes indicados no quadro 2, dado que um elevado número de entidades do regime de redução de taxa não apura matéria coletável, sendo, em consequência, o imposto nulo.</t>
  </si>
  <si>
    <t>Não aplicável para o triénio de 2011 a 2013</t>
  </si>
  <si>
    <r>
      <t>COLETÁVEL</t>
    </r>
    <r>
      <rPr>
        <b/>
        <sz val="9"/>
        <rFont val="Arial"/>
        <family val="2"/>
      </rPr>
      <t xml:space="preserve"> </t>
    </r>
    <r>
      <rPr>
        <b/>
        <vertAlign val="superscript"/>
        <sz val="9"/>
        <rFont val="Arial"/>
        <family val="2"/>
      </rPr>
      <t>(a)</t>
    </r>
  </si>
  <si>
    <t>Var.    (p.p.)</t>
  </si>
  <si>
    <t>Fonte: AT - Autoridade Tributária e Aduaneira</t>
  </si>
  <si>
    <t>C/ Lucro Tributável</t>
  </si>
  <si>
    <t>(a) Taxa Média Efetiva = (Σ IRC Liquidado Corrigido + Σ Reposição de Benefícios Fiscais + Σ Tributação Autónoma + Σ Resultado da Liquidação + Σ Derrama Estadual + Σ IRC de Exercícios Anteriores) / ( Σ Matéria Coletável Total + Σ Benefícios por Dedução ao Rendimento)</t>
  </si>
  <si>
    <t>CAPÍTULO VI - RESUMO</t>
  </si>
  <si>
    <t>CAP.IV - INDICADORES POR ESCALÕES DE VOL. NEG.</t>
  </si>
  <si>
    <t>CAP.V - INDICADORES POR DISTRITO</t>
  </si>
  <si>
    <t>CAP.VI – RESUMO</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</si>
</sst>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64" formatCode="_-* #,##0.00\ _E_s_c_._-;\-* #,##0.00\ _E_s_c_._-;_-* &quot;-&quot;??\ _E_s_c_._-;_-@_-"/>
    <numFmt numFmtId="165" formatCode="#\ ###\ ##0\ \ "/>
    <numFmt numFmtId="166" formatCode="#\ ###\ ##0"/>
    <numFmt numFmtId="167" formatCode="0\ "/>
    <numFmt numFmtId="168" formatCode="0.0%"/>
    <numFmt numFmtId="169" formatCode="#\ ###\ ##0\ "/>
    <numFmt numFmtId="170" formatCode="0%\ "/>
    <numFmt numFmtId="171" formatCode="#.##000"/>
    <numFmt numFmtId="172" formatCode="\$#,#00"/>
    <numFmt numFmtId="173" formatCode="#,#00"/>
    <numFmt numFmtId="174" formatCode="%#,#00"/>
    <numFmt numFmtId="175" formatCode="_-* #,##0\ _E_s_c_._-;\-* #,##0\ _E_s_c_._-;_-* &quot;-&quot;??\ _E_s_c_._-;_-@_-"/>
    <numFmt numFmtId="176" formatCode="0.0"/>
    <numFmt numFmtId="177" formatCode="#,##0.0"/>
    <numFmt numFmtId="178" formatCode="#,##0.00000000"/>
    <numFmt numFmtId="179" formatCode="#,##0.00000000000"/>
    <numFmt numFmtId="180" formatCode="#,##0.0000"/>
    <numFmt numFmtId="181" formatCode="#,##0.00000"/>
    <numFmt numFmtId="182" formatCode="0.\,0%"/>
    <numFmt numFmtId="183" formatCode="#,##0.000000"/>
    <numFmt numFmtId="184" formatCode="0.000000"/>
    <numFmt numFmtId="185" formatCode="0.00000000"/>
    <numFmt numFmtId="186" formatCode="_(* #,##0_);_(* \(#,##0\);_(* &quot;-&quot;??_);_(@_)"/>
    <numFmt numFmtId="187" formatCode="0.0%\ "/>
    <numFmt numFmtId="188" formatCode="#.00000000\ ###\ ##0"/>
  </numFmts>
  <fonts count="70">
    <font>
      <sz val="10"/>
      <name val="Arial"/>
    </font>
    <font>
      <b/>
      <sz val="10"/>
      <name val="Arial"/>
      <family val="2"/>
    </font>
    <font>
      <sz val="1"/>
      <color indexed="8"/>
      <name val="Courier"/>
      <family val="3"/>
    </font>
    <font>
      <i/>
      <sz val="1"/>
      <color indexed="8"/>
      <name val="Courier"/>
      <family val="3"/>
    </font>
    <font>
      <b/>
      <sz val="1"/>
      <color indexed="8"/>
      <name val="Courier"/>
      <family val="3"/>
    </font>
    <font>
      <sz val="10"/>
      <name val="Arial"/>
      <family val="2"/>
    </font>
    <font>
      <b/>
      <sz val="20"/>
      <name val="Arial"/>
      <family val="2"/>
    </font>
    <font>
      <b/>
      <u/>
      <sz val="16"/>
      <name val="Arial"/>
      <family val="2"/>
    </font>
    <font>
      <b/>
      <sz val="12"/>
      <name val="Arial"/>
      <family val="2"/>
    </font>
    <font>
      <sz val="14"/>
      <name val="Arial"/>
      <family val="2"/>
    </font>
    <font>
      <sz val="8"/>
      <name val="Arial"/>
      <family val="2"/>
    </font>
    <font>
      <b/>
      <sz val="10"/>
      <name val="Arial"/>
      <family val="2"/>
    </font>
    <font>
      <sz val="10"/>
      <name val="Arial"/>
      <family val="2"/>
    </font>
    <font>
      <sz val="6"/>
      <name val="Arial"/>
      <family val="2"/>
    </font>
    <font>
      <b/>
      <sz val="18"/>
      <name val="Arial"/>
      <family val="2"/>
    </font>
    <font>
      <b/>
      <sz val="12"/>
      <name val="Arial"/>
      <family val="2"/>
    </font>
    <font>
      <b/>
      <sz val="16"/>
      <name val="Arial"/>
      <family val="2"/>
    </font>
    <font>
      <b/>
      <sz val="8"/>
      <name val="Arial"/>
      <family val="2"/>
    </font>
    <font>
      <b/>
      <u/>
      <sz val="18"/>
      <name val="Arial"/>
      <family val="2"/>
    </font>
    <font>
      <b/>
      <sz val="8"/>
      <name val="Arial"/>
      <family val="2"/>
    </font>
    <font>
      <sz val="9"/>
      <name val="Arial"/>
      <family val="2"/>
    </font>
    <font>
      <b/>
      <sz val="11"/>
      <name val="Arial"/>
      <family val="2"/>
    </font>
    <font>
      <sz val="11"/>
      <name val="Arial"/>
      <family val="2"/>
    </font>
    <font>
      <b/>
      <sz val="9"/>
      <name val="Arial"/>
      <family val="2"/>
    </font>
    <font>
      <sz val="18"/>
      <name val="Arial"/>
      <family val="2"/>
    </font>
    <font>
      <b/>
      <u/>
      <sz val="12"/>
      <name val="Arial"/>
      <family val="2"/>
    </font>
    <font>
      <b/>
      <sz val="14"/>
      <name val="Arial"/>
      <family val="2"/>
    </font>
    <font>
      <sz val="16"/>
      <name val="Arial"/>
      <family val="2"/>
    </font>
    <font>
      <b/>
      <u/>
      <vertAlign val="superscript"/>
      <sz val="11"/>
      <name val="Arial"/>
      <family val="2"/>
    </font>
    <font>
      <b/>
      <u/>
      <vertAlign val="superscript"/>
      <sz val="18"/>
      <name val="Arial"/>
      <family val="2"/>
    </font>
    <font>
      <b/>
      <u/>
      <vertAlign val="superscript"/>
      <sz val="16"/>
      <name val="Arial"/>
      <family val="2"/>
    </font>
    <font>
      <b/>
      <u/>
      <sz val="15"/>
      <name val="Arial"/>
      <family val="2"/>
    </font>
    <font>
      <i/>
      <sz val="12"/>
      <name val="Arial"/>
      <family val="2"/>
    </font>
    <font>
      <i/>
      <sz val="10"/>
      <name val="Arial"/>
      <family val="2"/>
    </font>
    <font>
      <sz val="12"/>
      <name val="Arial"/>
      <family val="2"/>
    </font>
    <font>
      <vertAlign val="superscript"/>
      <sz val="10"/>
      <name val="Arial"/>
      <family val="2"/>
    </font>
    <font>
      <sz val="8"/>
      <name val="Arial"/>
      <family val="2"/>
    </font>
    <font>
      <b/>
      <vertAlign val="superscript"/>
      <sz val="9"/>
      <name val="Arial"/>
      <family val="2"/>
    </font>
    <font>
      <sz val="10"/>
      <name val="MS Sans Serif"/>
      <family val="2"/>
    </font>
    <font>
      <b/>
      <sz val="14"/>
      <name val="Times New Roman"/>
      <family val="1"/>
    </font>
    <font>
      <b/>
      <sz val="14"/>
      <name val="Arial"/>
      <family val="2"/>
    </font>
    <font>
      <b/>
      <sz val="14"/>
      <name val="Symbol (PCL6)"/>
      <family val="1"/>
      <charset val="2"/>
    </font>
    <font>
      <u/>
      <vertAlign val="superscript"/>
      <sz val="18"/>
      <name val="Arial"/>
      <family val="2"/>
    </font>
    <font>
      <b/>
      <vertAlign val="superscript"/>
      <sz val="10"/>
      <name val="Arial"/>
      <family val="2"/>
    </font>
    <font>
      <b/>
      <sz val="10"/>
      <color indexed="10"/>
      <name val="Arial"/>
      <family val="2"/>
    </font>
    <font>
      <sz val="11"/>
      <color indexed="10"/>
      <name val="Arial"/>
      <family val="2"/>
    </font>
    <font>
      <sz val="12"/>
      <name val="Times New Roman"/>
      <family val="1"/>
    </font>
    <font>
      <sz val="10"/>
      <name val="Times New Roman"/>
      <family val="1"/>
    </font>
    <font>
      <b/>
      <i/>
      <sz val="18"/>
      <name val="Times New Roman"/>
      <family val="1"/>
    </font>
    <font>
      <b/>
      <i/>
      <sz val="14"/>
      <name val="Times New Roman"/>
      <family val="1"/>
    </font>
    <font>
      <b/>
      <i/>
      <u/>
      <sz val="14"/>
      <name val="Times New Roman"/>
      <family val="1"/>
    </font>
    <font>
      <b/>
      <i/>
      <u/>
      <sz val="12"/>
      <name val="Times New Roman"/>
      <family val="1"/>
    </font>
    <font>
      <sz val="7"/>
      <name val="Times New Roman"/>
      <family val="1"/>
    </font>
    <font>
      <sz val="14"/>
      <name val="Times New Roman"/>
      <family val="1"/>
    </font>
    <font>
      <sz val="14"/>
      <color indexed="8"/>
      <name val="Times New Roman"/>
      <family val="1"/>
    </font>
    <font>
      <b/>
      <i/>
      <u/>
      <sz val="14"/>
      <color indexed="8"/>
      <name val="Times New Roman"/>
      <family val="1"/>
    </font>
    <font>
      <b/>
      <i/>
      <sz val="14"/>
      <color indexed="8"/>
      <name val="Times New Roman"/>
      <family val="1"/>
    </font>
    <font>
      <b/>
      <u/>
      <sz val="14"/>
      <name val="Arial"/>
      <family val="2"/>
    </font>
    <font>
      <b/>
      <u/>
      <sz val="20"/>
      <name val="Arial"/>
      <family val="2"/>
    </font>
    <font>
      <u/>
      <sz val="12"/>
      <name val="Arial"/>
      <family val="2"/>
    </font>
    <font>
      <b/>
      <sz val="16"/>
      <color indexed="10"/>
      <name val="Arial"/>
      <family val="2"/>
    </font>
    <font>
      <b/>
      <sz val="26"/>
      <color indexed="10"/>
      <name val="Arial"/>
      <family val="2"/>
    </font>
    <font>
      <sz val="10"/>
      <color theme="0"/>
      <name val="Arial"/>
      <family val="2"/>
    </font>
    <font>
      <sz val="10"/>
      <color rgb="FFFF0000"/>
      <name val="Arial"/>
      <family val="2"/>
    </font>
    <font>
      <sz val="8"/>
      <color theme="5" tint="-0.249977111117893"/>
      <name val="Arial"/>
      <family val="2"/>
    </font>
    <font>
      <b/>
      <sz val="11"/>
      <color rgb="FFFF0000"/>
      <name val="Arial"/>
      <family val="2"/>
    </font>
    <font>
      <sz val="14"/>
      <color theme="0" tint="-0.34998626667073579"/>
      <name val="Times New Roman"/>
      <family val="1"/>
    </font>
    <font>
      <sz val="7"/>
      <color theme="0" tint="-0.34998626667073579"/>
      <name val="Times New Roman"/>
      <family val="1"/>
    </font>
    <font>
      <sz val="9"/>
      <color theme="0" tint="-0.34998626667073579"/>
      <name val="Times New Roman"/>
      <family val="1"/>
    </font>
    <font>
      <b/>
      <sz val="22"/>
      <name val="Arial"/>
      <family val="2"/>
    </font>
  </fonts>
  <fills count="4">
    <fill>
      <patternFill patternType="none"/>
    </fill>
    <fill>
      <patternFill patternType="gray125"/>
    </fill>
    <fill>
      <patternFill patternType="solid">
        <fgColor indexed="42"/>
        <bgColor indexed="64"/>
      </patternFill>
    </fill>
    <fill>
      <patternFill patternType="mediumGray">
        <fgColor indexed="23"/>
        <bgColor indexed="22"/>
      </patternFill>
    </fill>
  </fills>
  <borders count="98">
    <border>
      <left/>
      <right/>
      <top/>
      <bottom/>
      <diagonal/>
    </border>
    <border>
      <left/>
      <right/>
      <top style="thin">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diagonal/>
    </border>
    <border>
      <left style="thin">
        <color indexed="64"/>
      </left>
      <right style="double">
        <color indexed="64"/>
      </right>
      <top style="double">
        <color indexed="64"/>
      </top>
      <bottom/>
      <diagonal/>
    </border>
    <border>
      <left/>
      <right style="thin">
        <color indexed="64"/>
      </right>
      <top style="double">
        <color indexed="64"/>
      </top>
      <bottom/>
      <diagonal/>
    </border>
    <border>
      <left/>
      <right style="double">
        <color indexed="64"/>
      </right>
      <top/>
      <bottom style="double">
        <color indexed="64"/>
      </bottom>
      <diagonal/>
    </border>
    <border>
      <left style="thin">
        <color indexed="64"/>
      </left>
      <right style="double">
        <color indexed="64"/>
      </right>
      <top/>
      <bottom style="double">
        <color indexed="64"/>
      </bottom>
      <diagonal/>
    </border>
    <border>
      <left/>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thin">
        <color indexed="64"/>
      </left>
      <right style="thin">
        <color indexed="64"/>
      </right>
      <top/>
      <bottom/>
      <diagonal/>
    </border>
    <border>
      <left style="double">
        <color indexed="64"/>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bottom/>
      <diagonal/>
    </border>
    <border>
      <left/>
      <right style="thin">
        <color indexed="64"/>
      </right>
      <top/>
      <bottom/>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diagonal/>
    </border>
    <border>
      <left/>
      <right style="double">
        <color indexed="64"/>
      </right>
      <top style="double">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style="thin">
        <color indexed="64"/>
      </left>
      <right/>
      <top/>
      <bottom/>
      <diagonal/>
    </border>
    <border>
      <left style="thin">
        <color indexed="64"/>
      </left>
      <right/>
      <top/>
      <bottom style="double">
        <color indexed="64"/>
      </bottom>
      <diagonal/>
    </border>
    <border>
      <left style="double">
        <color indexed="64"/>
      </left>
      <right/>
      <top style="double">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double">
        <color indexed="64"/>
      </bottom>
      <diagonal/>
    </border>
    <border>
      <left/>
      <right/>
      <top/>
      <bottom style="thin">
        <color indexed="64"/>
      </bottom>
      <diagonal/>
    </border>
    <border>
      <left style="double">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double">
        <color indexed="64"/>
      </top>
      <bottom style="double">
        <color indexed="64"/>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double">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double">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double">
        <color indexed="64"/>
      </right>
      <top/>
      <bottom style="hair">
        <color indexed="64"/>
      </bottom>
      <diagonal/>
    </border>
    <border>
      <left/>
      <right style="double">
        <color indexed="64"/>
      </right>
      <top style="double">
        <color indexed="64"/>
      </top>
      <bottom style="hair">
        <color indexed="64"/>
      </bottom>
      <diagonal/>
    </border>
  </borders>
  <cellStyleXfs count="21">
    <xf numFmtId="0" fontId="0" fillId="0" borderId="0"/>
    <xf numFmtId="171" fontId="2" fillId="0" borderId="0">
      <protection locked="0"/>
    </xf>
    <xf numFmtId="172" fontId="2" fillId="0" borderId="0">
      <protection locked="0"/>
    </xf>
    <xf numFmtId="0" fontId="2" fillId="0" borderId="0">
      <protection locked="0"/>
    </xf>
    <xf numFmtId="0" fontId="2" fillId="0" borderId="0">
      <protection locked="0"/>
    </xf>
    <xf numFmtId="0" fontId="2" fillId="0" borderId="0">
      <protection locked="0"/>
    </xf>
    <xf numFmtId="0" fontId="3" fillId="0" borderId="0">
      <protection locked="0"/>
    </xf>
    <xf numFmtId="0" fontId="2" fillId="0" borderId="0">
      <protection locked="0"/>
    </xf>
    <xf numFmtId="0" fontId="2" fillId="0" borderId="0">
      <protection locked="0"/>
    </xf>
    <xf numFmtId="0" fontId="2" fillId="0" borderId="0">
      <protection locked="0"/>
    </xf>
    <xf numFmtId="0" fontId="3" fillId="0" borderId="0">
      <protection locked="0"/>
    </xf>
    <xf numFmtId="173" fontId="2" fillId="0" borderId="0">
      <protection locked="0"/>
    </xf>
    <xf numFmtId="0" fontId="4" fillId="0" borderId="0">
      <protection locked="0"/>
    </xf>
    <xf numFmtId="0" fontId="4" fillId="0" borderId="0">
      <protection locked="0"/>
    </xf>
    <xf numFmtId="0" fontId="5" fillId="0" borderId="0"/>
    <xf numFmtId="0" fontId="38" fillId="0" borderId="0"/>
    <xf numFmtId="174" fontId="2" fillId="0" borderId="0">
      <protection locked="0"/>
    </xf>
    <xf numFmtId="9" fontId="5" fillId="0" borderId="0" applyFont="0" applyFill="0" applyBorder="0" applyAlignment="0" applyProtection="0"/>
    <xf numFmtId="9" fontId="5" fillId="0" borderId="0" applyFont="0" applyFill="0" applyBorder="0" applyAlignment="0" applyProtection="0"/>
    <xf numFmtId="0" fontId="2" fillId="0" borderId="1">
      <protection locked="0"/>
    </xf>
    <xf numFmtId="164" fontId="5" fillId="0" borderId="0" applyFont="0" applyFill="0" applyBorder="0" applyAlignment="0" applyProtection="0"/>
  </cellStyleXfs>
  <cellXfs count="1257">
    <xf numFmtId="0" fontId="0" fillId="0" borderId="0" xfId="0"/>
    <xf numFmtId="0" fontId="0" fillId="0" borderId="0" xfId="0" applyFill="1" applyBorder="1" applyAlignment="1">
      <alignment horizontal="centerContinuous"/>
    </xf>
    <xf numFmtId="0" fontId="0" fillId="0" borderId="0" xfId="0" applyFill="1" applyAlignment="1">
      <alignment horizontal="centerContinuous"/>
    </xf>
    <xf numFmtId="0" fontId="9" fillId="0" borderId="0" xfId="0" applyFont="1" applyFill="1" applyBorder="1" applyAlignment="1">
      <alignment horizontal="centerContinuous"/>
    </xf>
    <xf numFmtId="0" fontId="0" fillId="0" borderId="7" xfId="0" applyFill="1" applyBorder="1" applyAlignment="1">
      <alignment vertical="center"/>
    </xf>
    <xf numFmtId="0" fontId="0" fillId="0" borderId="0" xfId="0" applyFill="1" applyBorder="1" applyAlignment="1">
      <alignment vertical="center"/>
    </xf>
    <xf numFmtId="169" fontId="0" fillId="0" borderId="0" xfId="0" applyNumberFormat="1" applyFill="1" applyBorder="1" applyAlignment="1">
      <alignment vertical="center"/>
    </xf>
    <xf numFmtId="9" fontId="5" fillId="0" borderId="0" xfId="17" applyFill="1" applyBorder="1" applyAlignment="1">
      <alignment vertical="center"/>
    </xf>
    <xf numFmtId="9" fontId="5" fillId="0" borderId="0" xfId="17"/>
    <xf numFmtId="0" fontId="0" fillId="0" borderId="0" xfId="0" applyBorder="1" applyAlignment="1">
      <alignment horizontal="centerContinuous"/>
    </xf>
    <xf numFmtId="3" fontId="16" fillId="0" borderId="0" xfId="0" applyNumberFormat="1" applyFont="1" applyBorder="1" applyAlignment="1">
      <alignment horizontal="centerContinuous"/>
    </xf>
    <xf numFmtId="3" fontId="0" fillId="0" borderId="0" xfId="0" applyNumberFormat="1" applyBorder="1" applyAlignment="1">
      <alignment horizontal="centerContinuous"/>
    </xf>
    <xf numFmtId="0" fontId="0" fillId="0" borderId="0" xfId="0" applyAlignment="1">
      <alignment horizontal="centerContinuous"/>
    </xf>
    <xf numFmtId="0" fontId="10" fillId="0" borderId="0" xfId="0" applyFont="1"/>
    <xf numFmtId="3" fontId="0" fillId="0" borderId="0" xfId="0" applyNumberFormat="1" applyBorder="1"/>
    <xf numFmtId="0" fontId="0" fillId="0" borderId="0" xfId="0" applyBorder="1"/>
    <xf numFmtId="0" fontId="0" fillId="0" borderId="9" xfId="0" quotePrefix="1" applyBorder="1" applyAlignment="1">
      <alignment horizontal="left"/>
    </xf>
    <xf numFmtId="9" fontId="5" fillId="2" borderId="6" xfId="17" applyFont="1" applyFill="1" applyBorder="1" applyAlignment="1">
      <alignment horizontal="right"/>
    </xf>
    <xf numFmtId="3" fontId="1" fillId="0" borderId="9" xfId="0" quotePrefix="1" applyNumberFormat="1" applyFont="1" applyBorder="1" applyAlignment="1">
      <alignment horizontal="left"/>
    </xf>
    <xf numFmtId="0" fontId="13" fillId="0" borderId="0" xfId="0" applyFont="1"/>
    <xf numFmtId="0" fontId="15" fillId="0" borderId="0" xfId="0" applyFont="1" applyAlignment="1">
      <alignment horizontal="centerContinuous"/>
    </xf>
    <xf numFmtId="9" fontId="5" fillId="2" borderId="6" xfId="17" applyFill="1" applyBorder="1" applyAlignment="1">
      <alignment horizontal="right"/>
    </xf>
    <xf numFmtId="0" fontId="10" fillId="0" borderId="14" xfId="0" applyFont="1" applyBorder="1" applyAlignment="1">
      <alignment horizontal="left" vertical="center"/>
    </xf>
    <xf numFmtId="0" fontId="0" fillId="0" borderId="14" xfId="0" applyBorder="1" applyAlignment="1">
      <alignment vertical="center"/>
    </xf>
    <xf numFmtId="3" fontId="0" fillId="0" borderId="0" xfId="0" applyNumberFormat="1"/>
    <xf numFmtId="3" fontId="0" fillId="0" borderId="0" xfId="0" applyNumberFormat="1" applyAlignment="1">
      <alignment horizontal="centerContinuous"/>
    </xf>
    <xf numFmtId="0" fontId="18" fillId="0" borderId="0" xfId="0" applyFont="1"/>
    <xf numFmtId="0" fontId="18" fillId="0" borderId="15" xfId="0" applyFont="1" applyBorder="1"/>
    <xf numFmtId="3" fontId="0" fillId="0" borderId="15" xfId="0" applyNumberFormat="1" applyBorder="1"/>
    <xf numFmtId="0" fontId="19" fillId="0" borderId="16" xfId="0" applyFont="1" applyBorder="1" applyAlignment="1">
      <alignment horizontal="center" vertical="center"/>
    </xf>
    <xf numFmtId="3" fontId="1" fillId="0" borderId="16" xfId="0" applyNumberFormat="1" applyFont="1" applyBorder="1" applyAlignment="1">
      <alignment vertical="center"/>
    </xf>
    <xf numFmtId="3" fontId="0" fillId="0" borderId="0" xfId="0" applyNumberFormat="1" applyAlignment="1">
      <alignment vertical="center"/>
    </xf>
    <xf numFmtId="3" fontId="1" fillId="0" borderId="17" xfId="0" applyNumberFormat="1" applyFont="1" applyBorder="1" applyAlignment="1">
      <alignment horizontal="center" vertical="center"/>
    </xf>
    <xf numFmtId="0" fontId="0" fillId="0" borderId="0" xfId="0" applyAlignment="1">
      <alignment vertical="center"/>
    </xf>
    <xf numFmtId="0" fontId="18" fillId="0" borderId="18" xfId="0" applyFont="1" applyBorder="1" applyAlignment="1">
      <alignment vertical="center"/>
    </xf>
    <xf numFmtId="3" fontId="0" fillId="0" borderId="18" xfId="0" applyNumberFormat="1" applyBorder="1" applyAlignment="1">
      <alignment vertical="center"/>
    </xf>
    <xf numFmtId="3" fontId="0" fillId="0" borderId="19" xfId="0" quotePrefix="1" applyNumberFormat="1" applyBorder="1" applyAlignment="1">
      <alignment horizontal="center"/>
    </xf>
    <xf numFmtId="3" fontId="0" fillId="0" borderId="15" xfId="0" applyNumberFormat="1" applyBorder="1" applyAlignment="1">
      <alignment horizontal="left"/>
    </xf>
    <xf numFmtId="3" fontId="0" fillId="0" borderId="21" xfId="0" quotePrefix="1" applyNumberFormat="1" applyBorder="1" applyAlignment="1">
      <alignment horizontal="center"/>
    </xf>
    <xf numFmtId="3" fontId="0" fillId="0" borderId="16" xfId="0" applyNumberFormat="1" applyBorder="1" applyAlignment="1">
      <alignment horizontal="left"/>
    </xf>
    <xf numFmtId="3" fontId="5" fillId="0" borderId="21" xfId="0" applyNumberFormat="1" applyFont="1" applyBorder="1" applyAlignment="1">
      <alignment horizontal="center"/>
    </xf>
    <xf numFmtId="3" fontId="0" fillId="0" borderId="21" xfId="0" applyNumberFormat="1" applyBorder="1" applyAlignment="1">
      <alignment horizontal="center"/>
    </xf>
    <xf numFmtId="0" fontId="0" fillId="0" borderId="16" xfId="0" applyBorder="1" applyAlignment="1">
      <alignment horizontal="left"/>
    </xf>
    <xf numFmtId="3" fontId="0" fillId="0" borderId="23" xfId="0" applyNumberFormat="1" applyBorder="1" applyAlignment="1">
      <alignment horizontal="center"/>
    </xf>
    <xf numFmtId="3" fontId="0" fillId="0" borderId="18" xfId="0" applyNumberFormat="1" applyBorder="1" applyAlignment="1">
      <alignment horizontal="left"/>
    </xf>
    <xf numFmtId="3" fontId="1" fillId="0" borderId="7" xfId="0" applyNumberFormat="1" applyFont="1" applyBorder="1" applyAlignment="1">
      <alignment horizontal="centerContinuous" vertical="center"/>
    </xf>
    <xf numFmtId="3" fontId="1" fillId="0" borderId="24" xfId="0" applyNumberFormat="1" applyFont="1" applyBorder="1" applyAlignment="1">
      <alignment horizontal="centerContinuous" vertical="center"/>
    </xf>
    <xf numFmtId="9" fontId="1" fillId="0" borderId="25" xfId="17" applyFont="1" applyBorder="1" applyAlignment="1">
      <alignment vertical="center"/>
    </xf>
    <xf numFmtId="9" fontId="1" fillId="0" borderId="26" xfId="17" applyFont="1" applyBorder="1" applyAlignment="1">
      <alignment vertical="center"/>
    </xf>
    <xf numFmtId="3" fontId="13" fillId="0" borderId="0" xfId="0" applyNumberFormat="1" applyFont="1"/>
    <xf numFmtId="0" fontId="10" fillId="0" borderId="15" xfId="0" applyFont="1" applyBorder="1"/>
    <xf numFmtId="0" fontId="10" fillId="0" borderId="18" xfId="0" applyFont="1" applyBorder="1" applyAlignment="1">
      <alignment vertical="center"/>
    </xf>
    <xf numFmtId="3" fontId="11" fillId="0" borderId="0" xfId="0" applyNumberFormat="1" applyFont="1" applyBorder="1" applyAlignment="1">
      <alignment horizontal="centerContinuous" vertical="center"/>
    </xf>
    <xf numFmtId="3" fontId="11" fillId="0" borderId="0" xfId="0" applyNumberFormat="1" applyFont="1" applyBorder="1" applyAlignment="1">
      <alignment vertical="center"/>
    </xf>
    <xf numFmtId="0" fontId="17" fillId="0" borderId="16" xfId="0" applyFont="1" applyBorder="1" applyAlignment="1">
      <alignment horizontal="center" vertical="center"/>
    </xf>
    <xf numFmtId="0" fontId="17" fillId="0" borderId="18" xfId="0" applyFont="1" applyBorder="1" applyAlignment="1">
      <alignment vertical="center"/>
    </xf>
    <xf numFmtId="3" fontId="1" fillId="0" borderId="19" xfId="0" applyNumberFormat="1" applyFont="1" applyBorder="1" applyAlignment="1">
      <alignment horizontal="center" vertical="center"/>
    </xf>
    <xf numFmtId="3" fontId="1" fillId="0" borderId="20" xfId="0" applyNumberFormat="1" applyFont="1" applyBorder="1" applyAlignment="1">
      <alignment horizontal="center" vertical="center"/>
    </xf>
    <xf numFmtId="0" fontId="1" fillId="0" borderId="11" xfId="0" applyFont="1" applyBorder="1"/>
    <xf numFmtId="0" fontId="1" fillId="0" borderId="14" xfId="0" applyFont="1" applyBorder="1" applyAlignment="1">
      <alignment horizontal="centerContinuous" vertical="center"/>
    </xf>
    <xf numFmtId="0" fontId="1" fillId="0" borderId="27" xfId="0" applyFont="1" applyBorder="1" applyAlignment="1">
      <alignment horizontal="centerContinuous" vertical="center"/>
    </xf>
    <xf numFmtId="0" fontId="1" fillId="0" borderId="27" xfId="0" applyFont="1" applyBorder="1" applyAlignment="1">
      <alignment horizontal="centerContinuous"/>
    </xf>
    <xf numFmtId="0" fontId="1" fillId="0" borderId="11" xfId="0" applyFont="1" applyBorder="1" applyAlignment="1">
      <alignment horizontal="centerContinuous" vertical="center"/>
    </xf>
    <xf numFmtId="0" fontId="1" fillId="0" borderId="28" xfId="0" applyFont="1" applyBorder="1" applyAlignment="1">
      <alignment horizontal="centerContinuous" vertical="center"/>
    </xf>
    <xf numFmtId="3" fontId="1" fillId="0" borderId="21" xfId="0" applyNumberFormat="1" applyFont="1" applyBorder="1" applyAlignment="1">
      <alignment horizontal="center" vertical="center"/>
    </xf>
    <xf numFmtId="0" fontId="1" fillId="0" borderId="29" xfId="0" applyFont="1" applyBorder="1" applyAlignment="1">
      <alignment horizontal="centerContinuous"/>
    </xf>
    <xf numFmtId="0" fontId="1" fillId="0" borderId="4" xfId="0" applyFont="1" applyBorder="1" applyAlignment="1">
      <alignment horizontal="centerContinuous" vertical="center"/>
    </xf>
    <xf numFmtId="0" fontId="1" fillId="0" borderId="30" xfId="0" applyFont="1" applyBorder="1" applyAlignment="1">
      <alignment horizontal="centerContinuous" vertical="center"/>
    </xf>
    <xf numFmtId="0" fontId="1" fillId="0" borderId="29" xfId="0" applyFont="1" applyBorder="1" applyAlignment="1">
      <alignment horizontal="centerContinuous" vertical="center"/>
    </xf>
    <xf numFmtId="0" fontId="1" fillId="0" borderId="31" xfId="0" applyFont="1" applyBorder="1" applyAlignment="1">
      <alignment horizontal="centerContinuous"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3" fontId="0" fillId="0" borderId="20" xfId="0" applyNumberFormat="1" applyBorder="1" applyAlignment="1">
      <alignment horizontal="left"/>
    </xf>
    <xf numFmtId="166" fontId="0" fillId="0" borderId="21" xfId="0" applyNumberFormat="1" applyBorder="1"/>
    <xf numFmtId="166" fontId="0" fillId="0" borderId="17" xfId="0" applyNumberFormat="1" applyBorder="1"/>
    <xf numFmtId="166" fontId="0" fillId="0" borderId="22" xfId="0" applyNumberFormat="1" applyBorder="1"/>
    <xf numFmtId="3" fontId="0" fillId="0" borderId="17" xfId="0" applyNumberFormat="1" applyBorder="1" applyAlignment="1">
      <alignment horizontal="left"/>
    </xf>
    <xf numFmtId="0" fontId="0" fillId="0" borderId="17" xfId="0" applyBorder="1" applyAlignment="1">
      <alignment horizontal="left"/>
    </xf>
    <xf numFmtId="3" fontId="0" fillId="0" borderId="36" xfId="0" applyNumberFormat="1" applyBorder="1" applyAlignment="1">
      <alignment horizontal="left"/>
    </xf>
    <xf numFmtId="3" fontId="1" fillId="0" borderId="37" xfId="0" applyNumberFormat="1" applyFont="1" applyBorder="1" applyAlignment="1">
      <alignment horizontal="centerContinuous" vertical="center"/>
    </xf>
    <xf numFmtId="166" fontId="1" fillId="0" borderId="7" xfId="0" applyNumberFormat="1" applyFont="1" applyBorder="1" applyAlignment="1">
      <alignment vertical="center"/>
    </xf>
    <xf numFmtId="9" fontId="1" fillId="0" borderId="25" xfId="0" applyNumberFormat="1" applyFont="1" applyBorder="1" applyAlignment="1">
      <alignment vertical="center"/>
    </xf>
    <xf numFmtId="166" fontId="1" fillId="0" borderId="26" xfId="0" applyNumberFormat="1" applyFont="1" applyBorder="1" applyAlignment="1">
      <alignment vertical="center"/>
    </xf>
    <xf numFmtId="166" fontId="1" fillId="0" borderId="25" xfId="0" applyNumberFormat="1" applyFont="1" applyBorder="1" applyAlignment="1">
      <alignment vertical="center"/>
    </xf>
    <xf numFmtId="9" fontId="1" fillId="0" borderId="2" xfId="0" applyNumberFormat="1" applyFont="1" applyBorder="1" applyAlignment="1">
      <alignment vertical="center"/>
    </xf>
    <xf numFmtId="0" fontId="1" fillId="0" borderId="0" xfId="0" applyFont="1" applyAlignment="1">
      <alignment vertical="center"/>
    </xf>
    <xf numFmtId="0" fontId="1" fillId="0" borderId="0" xfId="0" applyFont="1" applyBorder="1" applyAlignment="1">
      <alignment horizontal="centerContinuous" vertical="center"/>
    </xf>
    <xf numFmtId="166" fontId="0" fillId="0" borderId="0" xfId="0" applyNumberFormat="1"/>
    <xf numFmtId="0" fontId="0" fillId="0" borderId="0" xfId="0" applyAlignment="1">
      <alignment horizontal="right"/>
    </xf>
    <xf numFmtId="0" fontId="0" fillId="0" borderId="27" xfId="0" applyBorder="1"/>
    <xf numFmtId="0" fontId="11" fillId="0" borderId="38" xfId="0" applyFont="1" applyBorder="1" applyAlignment="1">
      <alignment horizontal="center" vertical="center"/>
    </xf>
    <xf numFmtId="0" fontId="11" fillId="0" borderId="17" xfId="0" applyFont="1" applyBorder="1" applyAlignment="1">
      <alignment horizontal="center" vertical="center"/>
    </xf>
    <xf numFmtId="0" fontId="11" fillId="0" borderId="0" xfId="0" applyFont="1" applyAlignment="1">
      <alignment vertical="center"/>
    </xf>
    <xf numFmtId="0" fontId="0" fillId="0" borderId="39" xfId="0" applyBorder="1"/>
    <xf numFmtId="0" fontId="21" fillId="0" borderId="15" xfId="0" applyFont="1" applyBorder="1" applyAlignment="1">
      <alignment horizontal="center" vertical="center"/>
    </xf>
    <xf numFmtId="0" fontId="22" fillId="0" borderId="16" xfId="0" applyFont="1" applyBorder="1" applyAlignment="1">
      <alignment horizontal="center"/>
    </xf>
    <xf numFmtId="0" fontId="21" fillId="0" borderId="40" xfId="0" applyFont="1" applyBorder="1" applyAlignment="1">
      <alignment horizontal="centerContinuous" vertical="center"/>
    </xf>
    <xf numFmtId="165" fontId="0" fillId="0" borderId="0" xfId="0" applyNumberFormat="1"/>
    <xf numFmtId="0" fontId="1" fillId="0" borderId="27" xfId="0" applyFont="1" applyBorder="1"/>
    <xf numFmtId="0" fontId="1" fillId="0" borderId="16" xfId="0" applyFont="1" applyBorder="1" applyAlignment="1">
      <alignment horizontal="center" vertical="center"/>
    </xf>
    <xf numFmtId="0" fontId="1" fillId="0" borderId="30" xfId="0" applyFont="1" applyBorder="1" applyAlignment="1">
      <alignment horizontal="centerContinuous" vertical="top"/>
    </xf>
    <xf numFmtId="0" fontId="23" fillId="0" borderId="18" xfId="0" applyFont="1" applyBorder="1" applyAlignment="1">
      <alignment horizontal="center" vertical="center"/>
    </xf>
    <xf numFmtId="0" fontId="23" fillId="0" borderId="41" xfId="0"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0" fillId="0" borderId="0" xfId="0" applyFont="1"/>
    <xf numFmtId="0" fontId="1" fillId="0" borderId="15" xfId="0" applyFont="1" applyBorder="1" applyAlignment="1">
      <alignment horizontal="center" vertical="center"/>
    </xf>
    <xf numFmtId="0" fontId="0" fillId="0" borderId="16" xfId="0" applyBorder="1" applyAlignment="1">
      <alignment horizontal="center"/>
    </xf>
    <xf numFmtId="0" fontId="1" fillId="0" borderId="40" xfId="0" applyFont="1" applyBorder="1" applyAlignment="1">
      <alignment horizontal="centerContinuous" vertical="center"/>
    </xf>
    <xf numFmtId="9" fontId="1" fillId="0" borderId="26" xfId="0" applyNumberFormat="1" applyFont="1" applyBorder="1" applyAlignment="1">
      <alignment vertical="center"/>
    </xf>
    <xf numFmtId="0" fontId="24" fillId="0" borderId="0" xfId="0" applyFont="1" applyAlignment="1">
      <alignment horizontal="centerContinuous"/>
    </xf>
    <xf numFmtId="0" fontId="24" fillId="0" borderId="0" xfId="0" applyFont="1"/>
    <xf numFmtId="0" fontId="1" fillId="0" borderId="0" xfId="0" applyFont="1"/>
    <xf numFmtId="0" fontId="0" fillId="0" borderId="10" xfId="0" applyBorder="1"/>
    <xf numFmtId="0" fontId="1" fillId="0" borderId="38" xfId="0" applyFont="1" applyBorder="1" applyAlignment="1">
      <alignment horizontal="center"/>
    </xf>
    <xf numFmtId="0" fontId="1" fillId="0" borderId="17" xfId="0" applyFont="1" applyBorder="1" applyAlignment="1">
      <alignment horizontal="center"/>
    </xf>
    <xf numFmtId="0" fontId="10" fillId="0" borderId="42" xfId="0" applyFont="1" applyBorder="1" applyAlignment="1">
      <alignment horizontal="centerContinuous" vertical="center"/>
    </xf>
    <xf numFmtId="0" fontId="1" fillId="0" borderId="12" xfId="0" applyFont="1" applyBorder="1" applyAlignment="1">
      <alignment horizontal="centerContinuous" vertical="center"/>
    </xf>
    <xf numFmtId="0" fontId="0" fillId="0" borderId="13" xfId="0" applyBorder="1"/>
    <xf numFmtId="0" fontId="1" fillId="0" borderId="2" xfId="0" applyFont="1" applyBorder="1" applyAlignment="1">
      <alignment horizontal="centerContinuous" vertical="center"/>
    </xf>
    <xf numFmtId="0" fontId="10" fillId="0" borderId="0" xfId="0" applyFont="1" applyAlignment="1">
      <alignment horizontal="right"/>
    </xf>
    <xf numFmtId="0" fontId="26" fillId="0" borderId="0" xfId="0" applyFont="1"/>
    <xf numFmtId="0" fontId="9" fillId="0" borderId="0" xfId="0" applyFont="1"/>
    <xf numFmtId="9" fontId="1" fillId="0" borderId="24" xfId="0" applyNumberFormat="1" applyFont="1" applyBorder="1" applyAlignment="1">
      <alignment vertical="center"/>
    </xf>
    <xf numFmtId="169" fontId="1" fillId="0" borderId="0" xfId="0" applyNumberFormat="1" applyFont="1" applyBorder="1" applyAlignment="1">
      <alignment vertical="center"/>
    </xf>
    <xf numFmtId="170" fontId="0" fillId="0" borderId="0" xfId="0" applyNumberFormat="1" applyBorder="1" applyAlignment="1">
      <alignment horizontal="centerContinuous"/>
    </xf>
    <xf numFmtId="3" fontId="1" fillId="0" borderId="18" xfId="0" applyNumberFormat="1" applyFont="1" applyBorder="1" applyAlignment="1">
      <alignment vertical="center"/>
    </xf>
    <xf numFmtId="3" fontId="0" fillId="0" borderId="16" xfId="0" applyNumberFormat="1" applyBorder="1" applyAlignment="1">
      <alignment vertical="center"/>
    </xf>
    <xf numFmtId="3" fontId="5" fillId="0" borderId="16" xfId="0" applyNumberFormat="1" applyFont="1" applyBorder="1" applyAlignment="1">
      <alignment horizontal="center"/>
    </xf>
    <xf numFmtId="3" fontId="16" fillId="0" borderId="0" xfId="0" applyNumberFormat="1" applyFont="1" applyAlignment="1">
      <alignment horizontal="centerContinuous"/>
    </xf>
    <xf numFmtId="9" fontId="1" fillId="0" borderId="24" xfId="17" applyFont="1" applyBorder="1" applyAlignment="1">
      <alignment vertical="center"/>
    </xf>
    <xf numFmtId="3" fontId="14" fillId="0" borderId="0" xfId="0" applyNumberFormat="1" applyFont="1" applyAlignment="1">
      <alignment horizontal="left"/>
    </xf>
    <xf numFmtId="3" fontId="0" fillId="0" borderId="0" xfId="0" applyNumberFormat="1" applyAlignment="1">
      <alignment horizontal="right"/>
    </xf>
    <xf numFmtId="0" fontId="1" fillId="0" borderId="43" xfId="0" applyFont="1" applyBorder="1" applyAlignment="1">
      <alignment horizontal="centerContinuous"/>
    </xf>
    <xf numFmtId="0" fontId="1" fillId="0" borderId="28" xfId="0" applyFont="1" applyBorder="1" applyAlignment="1">
      <alignment horizontal="centerContinuous"/>
    </xf>
    <xf numFmtId="3" fontId="15" fillId="0" borderId="0" xfId="0" applyNumberFormat="1" applyFont="1" applyAlignment="1">
      <alignment horizontal="right"/>
    </xf>
    <xf numFmtId="0" fontId="11" fillId="0" borderId="0" xfId="0" applyFont="1" applyFill="1" applyBorder="1" applyAlignment="1">
      <alignment horizontal="centerContinuous"/>
    </xf>
    <xf numFmtId="49" fontId="11" fillId="0" borderId="0" xfId="0" applyNumberFormat="1" applyFont="1" applyFill="1" applyBorder="1" applyAlignment="1">
      <alignment horizontal="centerContinuous" vertical="center"/>
    </xf>
    <xf numFmtId="49" fontId="11" fillId="0" borderId="0" xfId="0" applyNumberFormat="1" applyFont="1" applyFill="1" applyBorder="1" applyAlignment="1">
      <alignment horizontal="center" vertical="center"/>
    </xf>
    <xf numFmtId="9" fontId="1" fillId="0" borderId="0" xfId="17" applyFont="1" applyFill="1" applyBorder="1" applyAlignment="1">
      <alignment vertical="center"/>
    </xf>
    <xf numFmtId="0" fontId="16" fillId="0" borderId="0" xfId="0" applyFont="1" applyAlignment="1">
      <alignment horizontal="centerContinuous"/>
    </xf>
    <xf numFmtId="9" fontId="5" fillId="0" borderId="0" xfId="17" applyAlignment="1">
      <alignment horizontal="centerContinuous"/>
    </xf>
    <xf numFmtId="0" fontId="15" fillId="0" borderId="0" xfId="0" applyFont="1" applyAlignment="1">
      <alignment horizontal="center"/>
    </xf>
    <xf numFmtId="0" fontId="0" fillId="0" borderId="16" xfId="0" applyBorder="1" applyAlignment="1">
      <alignment vertical="center"/>
    </xf>
    <xf numFmtId="166" fontId="0" fillId="0" borderId="22" xfId="0" applyNumberFormat="1" applyBorder="1" applyAlignment="1">
      <alignment horizontal="right" vertical="center"/>
    </xf>
    <xf numFmtId="9" fontId="5" fillId="0" borderId="0" xfId="17" applyBorder="1" applyAlignment="1">
      <alignment vertical="center"/>
    </xf>
    <xf numFmtId="166" fontId="0" fillId="0" borderId="0" xfId="0" applyNumberFormat="1" applyAlignment="1">
      <alignment vertical="center"/>
    </xf>
    <xf numFmtId="0" fontId="0" fillId="0" borderId="45" xfId="0" applyBorder="1" applyAlignment="1">
      <alignment vertical="center"/>
    </xf>
    <xf numFmtId="166" fontId="0" fillId="0" borderId="29" xfId="0" applyNumberFormat="1" applyBorder="1" applyAlignment="1">
      <alignment horizontal="right" vertical="center"/>
    </xf>
    <xf numFmtId="0" fontId="0" fillId="0" borderId="18" xfId="0" applyBorder="1" applyAlignment="1">
      <alignment vertical="center"/>
    </xf>
    <xf numFmtId="166" fontId="0" fillId="0" borderId="47" xfId="0" applyNumberFormat="1" applyBorder="1" applyAlignment="1">
      <alignment horizontal="right" vertical="center"/>
    </xf>
    <xf numFmtId="166" fontId="0" fillId="0" borderId="20" xfId="0" applyNumberFormat="1" applyBorder="1" applyAlignment="1">
      <alignment horizontal="right" vertical="center"/>
    </xf>
    <xf numFmtId="0" fontId="0" fillId="0" borderId="21" xfId="0" applyBorder="1" applyAlignment="1">
      <alignment vertical="center"/>
    </xf>
    <xf numFmtId="167" fontId="0" fillId="0" borderId="6" xfId="0" applyNumberFormat="1" applyBorder="1" applyAlignment="1">
      <alignment horizontal="right" vertical="center"/>
    </xf>
    <xf numFmtId="165" fontId="0" fillId="0" borderId="17" xfId="0" applyNumberFormat="1" applyBorder="1" applyAlignment="1">
      <alignment vertical="center"/>
    </xf>
    <xf numFmtId="0" fontId="0" fillId="0" borderId="6" xfId="0" applyBorder="1" applyAlignment="1">
      <alignment horizontal="right" vertical="center"/>
    </xf>
    <xf numFmtId="0" fontId="1" fillId="0" borderId="14" xfId="0" applyFont="1" applyBorder="1"/>
    <xf numFmtId="0" fontId="1" fillId="0" borderId="48" xfId="0" applyFont="1" applyBorder="1" applyAlignment="1">
      <alignment horizontal="centerContinuous" vertical="top"/>
    </xf>
    <xf numFmtId="0" fontId="10" fillId="0" borderId="18" xfId="0" applyFont="1" applyBorder="1" applyAlignment="1">
      <alignment horizontal="centerContinuous" vertical="center"/>
    </xf>
    <xf numFmtId="167" fontId="0" fillId="0" borderId="16" xfId="0" applyNumberFormat="1" applyBorder="1" applyAlignment="1">
      <alignment horizontal="right"/>
    </xf>
    <xf numFmtId="0" fontId="0" fillId="0" borderId="16" xfId="0" applyBorder="1" applyAlignment="1">
      <alignment horizontal="right"/>
    </xf>
    <xf numFmtId="0" fontId="1" fillId="0" borderId="44" xfId="0" applyFont="1" applyBorder="1" applyAlignment="1">
      <alignment horizontal="centerContinuous" vertical="center"/>
    </xf>
    <xf numFmtId="165" fontId="1" fillId="0" borderId="0" xfId="0" applyNumberFormat="1" applyFont="1" applyBorder="1" applyAlignment="1">
      <alignment vertical="center"/>
    </xf>
    <xf numFmtId="9" fontId="1" fillId="0" borderId="0" xfId="17" applyFont="1" applyFill="1" applyBorder="1" applyAlignment="1">
      <alignment horizontal="right" vertical="center"/>
    </xf>
    <xf numFmtId="0" fontId="18" fillId="0" borderId="0" xfId="0" applyFont="1" applyAlignment="1">
      <alignment horizontal="center"/>
    </xf>
    <xf numFmtId="0" fontId="25" fillId="0" borderId="0" xfId="0" applyFont="1" applyAlignment="1">
      <alignment horizontal="center"/>
    </xf>
    <xf numFmtId="0" fontId="12" fillId="0" borderId="0" xfId="0" applyFont="1" applyAlignment="1">
      <alignment vertical="center"/>
    </xf>
    <xf numFmtId="0" fontId="12" fillId="0" borderId="0" xfId="0" applyFont="1"/>
    <xf numFmtId="0" fontId="0" fillId="0" borderId="0" xfId="0" applyAlignment="1"/>
    <xf numFmtId="9" fontId="5" fillId="0" borderId="0" xfId="17" applyAlignment="1"/>
    <xf numFmtId="0" fontId="26" fillId="0" borderId="0" xfId="0" applyFont="1" applyAlignment="1"/>
    <xf numFmtId="0" fontId="9" fillId="0" borderId="0" xfId="0" applyFont="1" applyAlignment="1"/>
    <xf numFmtId="0" fontId="10" fillId="0" borderId="0" xfId="0" applyFont="1" applyAlignment="1"/>
    <xf numFmtId="0" fontId="12" fillId="0" borderId="0" xfId="0" applyFont="1" applyAlignment="1"/>
    <xf numFmtId="3" fontId="14" fillId="0" borderId="0" xfId="0" applyNumberFormat="1" applyFont="1" applyAlignment="1">
      <alignment horizontal="center"/>
    </xf>
    <xf numFmtId="0" fontId="15" fillId="0" borderId="0" xfId="0" applyFont="1" applyBorder="1" applyAlignment="1">
      <alignment horizontal="center"/>
    </xf>
    <xf numFmtId="3" fontId="1" fillId="0" borderId="0" xfId="0" applyNumberFormat="1" applyFont="1" applyBorder="1" applyAlignment="1">
      <alignment horizontal="center"/>
    </xf>
    <xf numFmtId="0" fontId="18" fillId="0" borderId="0" xfId="0" applyFont="1" applyFill="1" applyAlignment="1">
      <alignment horizontal="center"/>
    </xf>
    <xf numFmtId="0" fontId="15" fillId="0" borderId="0" xfId="0" applyFont="1" applyFill="1" applyAlignment="1">
      <alignment horizontal="center"/>
    </xf>
    <xf numFmtId="3" fontId="15" fillId="0" borderId="0" xfId="0" applyNumberFormat="1" applyFont="1" applyAlignment="1">
      <alignment horizontal="center"/>
    </xf>
    <xf numFmtId="169" fontId="0" fillId="0" borderId="22" xfId="0" applyNumberFormat="1" applyBorder="1" applyAlignment="1"/>
    <xf numFmtId="169" fontId="0" fillId="0" borderId="0" xfId="0" applyNumberFormat="1" applyAlignment="1"/>
    <xf numFmtId="0" fontId="0" fillId="0" borderId="0" xfId="0" applyFill="1" applyAlignment="1"/>
    <xf numFmtId="0" fontId="0" fillId="0" borderId="0" xfId="0" applyBorder="1" applyAlignment="1"/>
    <xf numFmtId="3" fontId="16" fillId="0" borderId="0" xfId="0" applyNumberFormat="1" applyFont="1" applyBorder="1" applyAlignment="1"/>
    <xf numFmtId="3" fontId="0" fillId="0" borderId="0" xfId="0" applyNumberFormat="1" applyBorder="1" applyAlignment="1"/>
    <xf numFmtId="3" fontId="1" fillId="0" borderId="43" xfId="0" applyNumberFormat="1" applyFont="1" applyBorder="1" applyAlignment="1"/>
    <xf numFmtId="169" fontId="0" fillId="0" borderId="20" xfId="0" applyNumberFormat="1" applyBorder="1" applyAlignment="1"/>
    <xf numFmtId="0" fontId="0" fillId="0" borderId="9" xfId="0" applyBorder="1" applyAlignment="1"/>
    <xf numFmtId="169" fontId="0" fillId="0" borderId="17" xfId="0" applyNumberFormat="1" applyBorder="1" applyAlignment="1"/>
    <xf numFmtId="3" fontId="1" fillId="0" borderId="9" xfId="0" applyNumberFormat="1" applyFont="1" applyBorder="1" applyAlignment="1"/>
    <xf numFmtId="0" fontId="0" fillId="0" borderId="42" xfId="0" applyBorder="1" applyAlignment="1"/>
    <xf numFmtId="0" fontId="0" fillId="0" borderId="0" xfId="0" applyFill="1" applyBorder="1" applyAlignment="1"/>
    <xf numFmtId="9" fontId="5" fillId="0" borderId="0" xfId="17" applyFill="1" applyBorder="1" applyAlignment="1"/>
    <xf numFmtId="0" fontId="9" fillId="0" borderId="0" xfId="0" applyFont="1" applyFill="1" applyBorder="1" applyAlignment="1"/>
    <xf numFmtId="0" fontId="10" fillId="0" borderId="0" xfId="0" applyFont="1" applyFill="1" applyAlignment="1"/>
    <xf numFmtId="0" fontId="0" fillId="0" borderId="21" xfId="0" applyFill="1" applyBorder="1" applyAlignment="1"/>
    <xf numFmtId="169" fontId="0" fillId="0" borderId="0" xfId="0" applyNumberFormat="1" applyFill="1" applyBorder="1" applyAlignment="1"/>
    <xf numFmtId="3" fontId="0" fillId="0" borderId="0" xfId="0" applyNumberFormat="1" applyFill="1" applyBorder="1" applyAlignment="1"/>
    <xf numFmtId="0" fontId="0" fillId="0" borderId="15" xfId="0" applyBorder="1" applyAlignment="1"/>
    <xf numFmtId="3" fontId="0" fillId="0" borderId="0" xfId="0" applyNumberFormat="1" applyAlignment="1"/>
    <xf numFmtId="0" fontId="24" fillId="0" borderId="0" xfId="0" applyFont="1" applyAlignment="1"/>
    <xf numFmtId="0" fontId="1" fillId="0" borderId="0" xfId="0" applyFont="1" applyAlignment="1"/>
    <xf numFmtId="0" fontId="18" fillId="0" borderId="0" xfId="0" applyFont="1" applyAlignment="1"/>
    <xf numFmtId="165" fontId="0" fillId="0" borderId="0" xfId="0" applyNumberFormat="1" applyAlignment="1"/>
    <xf numFmtId="165" fontId="0" fillId="0" borderId="0" xfId="0" applyNumberFormat="1" applyFill="1" applyBorder="1" applyAlignment="1"/>
    <xf numFmtId="3" fontId="0" fillId="0" borderId="15" xfId="0" applyNumberFormat="1" applyBorder="1" applyAlignment="1"/>
    <xf numFmtId="170" fontId="0" fillId="0" borderId="0" xfId="0" applyNumberFormat="1" applyBorder="1" applyAlignment="1"/>
    <xf numFmtId="170" fontId="0" fillId="0" borderId="22" xfId="0" applyNumberFormat="1" applyBorder="1" applyAlignment="1"/>
    <xf numFmtId="3" fontId="0" fillId="0" borderId="16" xfId="0" applyNumberFormat="1" applyBorder="1" applyAlignment="1"/>
    <xf numFmtId="169" fontId="0" fillId="0" borderId="47" xfId="0" applyNumberFormat="1" applyBorder="1" applyAlignment="1"/>
    <xf numFmtId="3" fontId="0" fillId="0" borderId="0" xfId="0" applyNumberFormat="1" applyAlignment="1">
      <alignment horizontal="left"/>
    </xf>
    <xf numFmtId="3" fontId="0" fillId="0" borderId="0" xfId="0" applyNumberFormat="1" applyBorder="1" applyAlignment="1">
      <alignment horizontal="left"/>
    </xf>
    <xf numFmtId="3" fontId="1" fillId="0" borderId="0" xfId="0" quotePrefix="1" applyNumberFormat="1" applyFont="1" applyBorder="1" applyAlignment="1">
      <alignment horizontal="left"/>
    </xf>
    <xf numFmtId="0" fontId="0" fillId="0" borderId="0" xfId="0" applyAlignment="1">
      <alignment horizontal="left"/>
    </xf>
    <xf numFmtId="0" fontId="18" fillId="0" borderId="0" xfId="0" applyFont="1" applyAlignment="1">
      <alignment horizontal="left"/>
    </xf>
    <xf numFmtId="0" fontId="15" fillId="0" borderId="0" xfId="0" applyFont="1" applyAlignment="1">
      <alignment horizontal="left"/>
    </xf>
    <xf numFmtId="3" fontId="15" fillId="0" borderId="0" xfId="0" applyNumberFormat="1" applyFont="1" applyBorder="1" applyAlignment="1">
      <alignment horizontal="left"/>
    </xf>
    <xf numFmtId="0" fontId="0" fillId="0" borderId="0" xfId="0" applyFill="1" applyAlignment="1">
      <alignment horizontal="left"/>
    </xf>
    <xf numFmtId="0" fontId="18" fillId="0" borderId="0" xfId="0" applyFont="1" applyFill="1" applyAlignment="1">
      <alignment horizontal="left"/>
    </xf>
    <xf numFmtId="0" fontId="8" fillId="0" borderId="0" xfId="0" applyFont="1" applyFill="1" applyAlignment="1">
      <alignment horizontal="left"/>
    </xf>
    <xf numFmtId="0" fontId="15" fillId="0" borderId="0" xfId="0" applyFont="1" applyFill="1" applyAlignment="1">
      <alignment horizontal="left"/>
    </xf>
    <xf numFmtId="3" fontId="16" fillId="0" borderId="0" xfId="0" applyNumberFormat="1" applyFont="1" applyAlignment="1">
      <alignment horizontal="left"/>
    </xf>
    <xf numFmtId="3" fontId="1" fillId="0" borderId="0" xfId="0" applyNumberFormat="1" applyFont="1" applyBorder="1" applyAlignment="1">
      <alignment horizontal="left"/>
    </xf>
    <xf numFmtId="0" fontId="15" fillId="0" borderId="0" xfId="0" applyFont="1" applyBorder="1" applyAlignment="1">
      <alignment horizontal="left"/>
    </xf>
    <xf numFmtId="0" fontId="1" fillId="0" borderId="0" xfId="0" applyFont="1" applyBorder="1" applyAlignment="1">
      <alignment horizontal="left"/>
    </xf>
    <xf numFmtId="0" fontId="0" fillId="0" borderId="27" xfId="0" applyBorder="1" applyAlignment="1"/>
    <xf numFmtId="0" fontId="0" fillId="0" borderId="20" xfId="0" applyBorder="1" applyAlignment="1"/>
    <xf numFmtId="0" fontId="0" fillId="0" borderId="18" xfId="0" applyBorder="1" applyAlignment="1"/>
    <xf numFmtId="0" fontId="0" fillId="0" borderId="39" xfId="0" applyBorder="1" applyAlignment="1"/>
    <xf numFmtId="0" fontId="0" fillId="0" borderId="36" xfId="0" applyBorder="1" applyAlignment="1"/>
    <xf numFmtId="0" fontId="14" fillId="0" borderId="0" xfId="0" applyFont="1" applyAlignment="1">
      <alignment horizontal="left"/>
    </xf>
    <xf numFmtId="3" fontId="15" fillId="0" borderId="0" xfId="0" applyNumberFormat="1" applyFont="1" applyAlignment="1">
      <alignment horizontal="left"/>
    </xf>
    <xf numFmtId="165" fontId="0" fillId="0" borderId="0" xfId="0" applyNumberFormat="1" applyBorder="1" applyAlignment="1"/>
    <xf numFmtId="3" fontId="0" fillId="0" borderId="14" xfId="0" applyNumberFormat="1" applyBorder="1"/>
    <xf numFmtId="3" fontId="0" fillId="0" borderId="53" xfId="0" applyNumberFormat="1" applyBorder="1" applyAlignment="1">
      <alignment vertical="center"/>
    </xf>
    <xf numFmtId="14" fontId="10" fillId="0" borderId="0" xfId="0" applyNumberFormat="1" applyFont="1"/>
    <xf numFmtId="49" fontId="10" fillId="0" borderId="0" xfId="0" applyNumberFormat="1" applyFont="1" applyAlignment="1">
      <alignment horizontal="left"/>
    </xf>
    <xf numFmtId="0" fontId="19" fillId="0" borderId="15" xfId="0" applyFont="1" applyBorder="1" applyAlignment="1"/>
    <xf numFmtId="14" fontId="13" fillId="0" borderId="0" xfId="0" applyNumberFormat="1" applyFont="1" applyAlignment="1"/>
    <xf numFmtId="14" fontId="10" fillId="0" borderId="0" xfId="0" applyNumberFormat="1" applyFont="1" applyAlignment="1"/>
    <xf numFmtId="0" fontId="11" fillId="0" borderId="6" xfId="0" applyFont="1" applyBorder="1" applyAlignment="1">
      <alignment horizontal="center"/>
    </xf>
    <xf numFmtId="9" fontId="5" fillId="0" borderId="0" xfId="17" applyFill="1" applyBorder="1" applyAlignment="1">
      <alignment horizontal="right" vertical="center"/>
    </xf>
    <xf numFmtId="9" fontId="5" fillId="0" borderId="0" xfId="17" applyFill="1" applyAlignment="1">
      <alignment horizontal="right"/>
    </xf>
    <xf numFmtId="0" fontId="0" fillId="0" borderId="0" xfId="0" applyFill="1" applyAlignment="1">
      <alignment horizontal="right"/>
    </xf>
    <xf numFmtId="0" fontId="15" fillId="0" borderId="0" xfId="0" applyFont="1" applyFill="1" applyAlignment="1">
      <alignment horizontal="right"/>
    </xf>
    <xf numFmtId="169" fontId="11" fillId="0" borderId="26" xfId="0" applyNumberFormat="1" applyFont="1" applyBorder="1" applyAlignment="1">
      <alignment vertical="center"/>
    </xf>
    <xf numFmtId="170" fontId="11" fillId="0" borderId="26" xfId="0" applyNumberFormat="1" applyFont="1" applyBorder="1" applyAlignment="1">
      <alignment vertical="center"/>
    </xf>
    <xf numFmtId="3" fontId="11" fillId="0" borderId="44" xfId="0" applyNumberFormat="1" applyFont="1" applyBorder="1" applyAlignment="1">
      <alignment horizontal="center" vertical="center"/>
    </xf>
    <xf numFmtId="170" fontId="11" fillId="0" borderId="2" xfId="0" applyNumberFormat="1" applyFont="1" applyBorder="1" applyAlignment="1">
      <alignment vertical="center"/>
    </xf>
    <xf numFmtId="170" fontId="11" fillId="0" borderId="24" xfId="0" applyNumberFormat="1" applyFont="1" applyBorder="1" applyAlignment="1">
      <alignment vertical="center"/>
    </xf>
    <xf numFmtId="9" fontId="11" fillId="0" borderId="26" xfId="17" applyFont="1" applyBorder="1" applyAlignment="1">
      <alignment vertical="center"/>
    </xf>
    <xf numFmtId="9" fontId="11" fillId="0" borderId="57" xfId="17" applyFont="1" applyBorder="1" applyAlignment="1">
      <alignment vertical="center"/>
    </xf>
    <xf numFmtId="9" fontId="11" fillId="0" borderId="24" xfId="17" applyFont="1" applyBorder="1" applyAlignment="1">
      <alignment vertical="center"/>
    </xf>
    <xf numFmtId="3" fontId="12" fillId="0" borderId="0" xfId="0" applyNumberFormat="1" applyFont="1" applyAlignment="1"/>
    <xf numFmtId="0" fontId="12" fillId="0" borderId="0" xfId="0" applyFont="1" applyAlignment="1">
      <alignment horizontal="centerContinuous"/>
    </xf>
    <xf numFmtId="3" fontId="12" fillId="0" borderId="0" xfId="0" applyNumberFormat="1" applyFont="1" applyAlignment="1">
      <alignment horizontal="centerContinuous"/>
    </xf>
    <xf numFmtId="0" fontId="12" fillId="0" borderId="0" xfId="0" applyFont="1" applyAlignment="1">
      <alignment horizontal="right"/>
    </xf>
    <xf numFmtId="3" fontId="11" fillId="0" borderId="0" xfId="0" applyNumberFormat="1" applyFont="1" applyBorder="1" applyAlignment="1">
      <alignment horizontal="left"/>
    </xf>
    <xf numFmtId="3" fontId="11" fillId="0" borderId="0" xfId="0" applyNumberFormat="1" applyFont="1" applyBorder="1" applyAlignment="1">
      <alignment horizontal="center"/>
    </xf>
    <xf numFmtId="3" fontId="12" fillId="0" borderId="0" xfId="0" applyNumberFormat="1" applyFont="1" applyBorder="1" applyAlignment="1">
      <alignment horizontal="left"/>
    </xf>
    <xf numFmtId="0" fontId="11" fillId="0" borderId="18" xfId="0" applyFont="1" applyBorder="1" applyAlignment="1">
      <alignment horizontal="center" vertical="center"/>
    </xf>
    <xf numFmtId="165" fontId="12" fillId="0" borderId="0" xfId="0" applyNumberFormat="1" applyFont="1" applyAlignment="1"/>
    <xf numFmtId="0" fontId="11" fillId="0" borderId="7"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xf numFmtId="0" fontId="11" fillId="0" borderId="41" xfId="0" applyFont="1" applyFill="1" applyBorder="1" applyAlignment="1">
      <alignment vertical="center"/>
    </xf>
    <xf numFmtId="169" fontId="11" fillId="0" borderId="0" xfId="0" applyNumberFormat="1" applyFont="1" applyFill="1" applyBorder="1" applyAlignment="1">
      <alignment vertical="center"/>
    </xf>
    <xf numFmtId="9" fontId="11" fillId="0" borderId="0" xfId="17" applyFont="1" applyFill="1" applyBorder="1" applyAlignment="1">
      <alignment vertical="center"/>
    </xf>
    <xf numFmtId="0" fontId="32" fillId="0" borderId="0" xfId="0" applyFont="1" applyAlignment="1">
      <alignment horizontal="left"/>
    </xf>
    <xf numFmtId="3" fontId="32" fillId="0" borderId="0" xfId="0" applyNumberFormat="1" applyFont="1" applyBorder="1" applyAlignment="1">
      <alignment horizontal="left"/>
    </xf>
    <xf numFmtId="0" fontId="32" fillId="0" borderId="0" xfId="0" applyFont="1" applyFill="1" applyAlignment="1">
      <alignment horizontal="left"/>
    </xf>
    <xf numFmtId="0" fontId="33" fillId="0" borderId="0" xfId="0" applyFont="1" applyAlignment="1">
      <alignment horizontal="left"/>
    </xf>
    <xf numFmtId="0" fontId="11" fillId="0" borderId="40" xfId="0" applyFont="1" applyBorder="1" applyAlignment="1">
      <alignment horizontal="centerContinuous" vertical="center"/>
    </xf>
    <xf numFmtId="0" fontId="11" fillId="0" borderId="2" xfId="0" applyFont="1" applyBorder="1" applyAlignment="1">
      <alignment horizontal="centerContinuous" vertical="center"/>
    </xf>
    <xf numFmtId="165" fontId="11" fillId="0" borderId="26" xfId="0" applyNumberFormat="1" applyFont="1" applyBorder="1" applyAlignment="1">
      <alignment vertical="center"/>
    </xf>
    <xf numFmtId="0" fontId="34" fillId="0" borderId="0" xfId="0" applyFont="1" applyAlignment="1">
      <alignment horizontal="left"/>
    </xf>
    <xf numFmtId="169" fontId="0" fillId="0" borderId="0" xfId="0" applyNumberFormat="1" applyBorder="1" applyAlignment="1"/>
    <xf numFmtId="9" fontId="0" fillId="0" borderId="0" xfId="17" applyFont="1" applyAlignment="1"/>
    <xf numFmtId="9" fontId="12" fillId="0" borderId="0" xfId="0" applyNumberFormat="1" applyFont="1" applyAlignment="1"/>
    <xf numFmtId="9" fontId="11" fillId="0" borderId="36" xfId="17" applyFont="1" applyBorder="1" applyAlignment="1">
      <alignment horizontal="right" vertical="center"/>
    </xf>
    <xf numFmtId="166" fontId="11" fillId="0" borderId="47" xfId="0" applyNumberFormat="1" applyFont="1" applyBorder="1" applyAlignment="1">
      <alignment horizontal="right" vertical="center"/>
    </xf>
    <xf numFmtId="9" fontId="0" fillId="0" borderId="0" xfId="17" applyFont="1" applyAlignment="1">
      <alignment vertical="center"/>
    </xf>
    <xf numFmtId="0" fontId="0" fillId="0" borderId="0" xfId="0" applyBorder="1" applyAlignment="1">
      <alignment vertical="center"/>
    </xf>
    <xf numFmtId="166" fontId="0" fillId="0" borderId="0" xfId="0" applyNumberFormat="1" applyBorder="1" applyAlignment="1">
      <alignment horizontal="right" vertical="center"/>
    </xf>
    <xf numFmtId="0" fontId="11" fillId="0" borderId="18" xfId="0" applyFont="1" applyBorder="1" applyAlignment="1">
      <alignment horizontal="left" vertical="center"/>
    </xf>
    <xf numFmtId="166" fontId="11" fillId="0" borderId="0" xfId="0" applyNumberFormat="1" applyFont="1" applyAlignment="1">
      <alignment vertical="center"/>
    </xf>
    <xf numFmtId="0" fontId="0" fillId="0" borderId="43" xfId="0" applyBorder="1" applyAlignment="1"/>
    <xf numFmtId="0" fontId="11" fillId="0" borderId="9" xfId="0" applyFont="1" applyBorder="1" applyAlignment="1">
      <alignment horizontal="center" vertical="center"/>
    </xf>
    <xf numFmtId="0" fontId="21" fillId="0" borderId="37" xfId="0" applyFont="1" applyBorder="1" applyAlignment="1">
      <alignment horizontal="centerContinuous" vertical="center"/>
    </xf>
    <xf numFmtId="0" fontId="11" fillId="0" borderId="42" xfId="0" applyFont="1" applyBorder="1" applyAlignment="1">
      <alignment horizontal="center" vertical="top"/>
    </xf>
    <xf numFmtId="0" fontId="0" fillId="0" borderId="40" xfId="0" applyBorder="1" applyAlignment="1">
      <alignment vertical="center"/>
    </xf>
    <xf numFmtId="0" fontId="0" fillId="0" borderId="43" xfId="0" applyBorder="1" applyAlignment="1">
      <alignment vertical="center"/>
    </xf>
    <xf numFmtId="0" fontId="0" fillId="0" borderId="42" xfId="0" applyBorder="1" applyAlignment="1">
      <alignment vertical="center"/>
    </xf>
    <xf numFmtId="0" fontId="21" fillId="0" borderId="0" xfId="0" applyFont="1" applyBorder="1" applyAlignment="1">
      <alignment horizontal="centerContinuous" vertical="center"/>
    </xf>
    <xf numFmtId="9" fontId="21" fillId="0" borderId="0" xfId="17" applyFont="1" applyBorder="1" applyAlignment="1">
      <alignment vertical="center"/>
    </xf>
    <xf numFmtId="9" fontId="1" fillId="0" borderId="0" xfId="0" applyNumberFormat="1" applyFont="1" applyBorder="1" applyAlignment="1">
      <alignment vertical="center"/>
    </xf>
    <xf numFmtId="3" fontId="0" fillId="0" borderId="23" xfId="0" applyNumberFormat="1" applyBorder="1" applyAlignment="1">
      <alignment vertical="center"/>
    </xf>
    <xf numFmtId="3" fontId="34" fillId="0" borderId="52" xfId="0" applyNumberFormat="1" applyFont="1" applyBorder="1" applyAlignment="1">
      <alignment vertical="center"/>
    </xf>
    <xf numFmtId="3" fontId="34" fillId="0" borderId="4" xfId="0" applyNumberFormat="1" applyFont="1" applyBorder="1" applyAlignment="1">
      <alignment vertical="center"/>
    </xf>
    <xf numFmtId="3" fontId="34" fillId="0" borderId="47" xfId="0" applyNumberFormat="1" applyFont="1" applyBorder="1" applyAlignment="1">
      <alignment vertical="center"/>
    </xf>
    <xf numFmtId="3" fontId="34" fillId="0" borderId="36" xfId="0" applyNumberFormat="1" applyFont="1" applyBorder="1" applyAlignment="1">
      <alignment vertical="center"/>
    </xf>
    <xf numFmtId="0" fontId="8" fillId="0" borderId="0" xfId="0" applyFont="1" applyAlignment="1"/>
    <xf numFmtId="0" fontId="12" fillId="0" borderId="0" xfId="15" applyFont="1"/>
    <xf numFmtId="0" fontId="13" fillId="0" borderId="0" xfId="15" applyFont="1"/>
    <xf numFmtId="175" fontId="0" fillId="0" borderId="0" xfId="20" applyNumberFormat="1" applyFont="1" applyAlignment="1"/>
    <xf numFmtId="166" fontId="0" fillId="0" borderId="0" xfId="0" applyNumberFormat="1" applyFill="1" applyBorder="1" applyAlignment="1">
      <alignment horizontal="right" vertical="center"/>
    </xf>
    <xf numFmtId="9" fontId="0" fillId="0" borderId="0" xfId="17" applyFont="1" applyFill="1" applyAlignment="1">
      <alignment vertical="center"/>
    </xf>
    <xf numFmtId="166" fontId="0" fillId="0" borderId="0" xfId="0" applyNumberFormat="1" applyFill="1" applyAlignment="1">
      <alignment vertical="center"/>
    </xf>
    <xf numFmtId="0" fontId="0" fillId="0" borderId="0" xfId="0" applyFill="1" applyAlignment="1">
      <alignment vertical="center"/>
    </xf>
    <xf numFmtId="49" fontId="15" fillId="0" borderId="49" xfId="0" applyNumberFormat="1" applyFont="1" applyBorder="1" applyAlignment="1">
      <alignment horizontal="centerContinuous" vertical="center"/>
    </xf>
    <xf numFmtId="3" fontId="0" fillId="0" borderId="0" xfId="0" applyNumberFormat="1" applyFill="1" applyAlignment="1">
      <alignment horizontal="centerContinuous"/>
    </xf>
    <xf numFmtId="0" fontId="0" fillId="0" borderId="0" xfId="0" applyFill="1"/>
    <xf numFmtId="3" fontId="0" fillId="0" borderId="0" xfId="0" applyNumberFormat="1" applyFill="1"/>
    <xf numFmtId="3" fontId="34" fillId="0" borderId="0" xfId="0" applyNumberFormat="1" applyFont="1" applyBorder="1" applyAlignment="1">
      <alignment vertical="center"/>
    </xf>
    <xf numFmtId="0" fontId="1" fillId="0" borderId="42" xfId="0" applyFont="1" applyBorder="1" applyAlignment="1">
      <alignment horizontal="center" vertical="center"/>
    </xf>
    <xf numFmtId="9" fontId="11" fillId="0" borderId="36" xfId="17" applyFont="1" applyBorder="1" applyAlignment="1">
      <alignment vertical="center"/>
    </xf>
    <xf numFmtId="9" fontId="11" fillId="0" borderId="0" xfId="17" applyFont="1" applyAlignment="1">
      <alignment vertical="center"/>
    </xf>
    <xf numFmtId="0" fontId="1" fillId="0" borderId="43" xfId="0" applyFont="1" applyBorder="1" applyAlignment="1">
      <alignment horizontal="center"/>
    </xf>
    <xf numFmtId="0" fontId="1" fillId="0" borderId="28" xfId="0" applyFont="1" applyBorder="1" applyAlignment="1">
      <alignment horizontal="center"/>
    </xf>
    <xf numFmtId="0" fontId="1" fillId="0" borderId="12" xfId="0" applyFont="1" applyBorder="1" applyAlignment="1">
      <alignment horizontal="center" vertical="center"/>
    </xf>
    <xf numFmtId="0" fontId="11" fillId="0" borderId="12" xfId="0" applyFont="1" applyBorder="1" applyAlignment="1">
      <alignment horizontal="left" vertical="center"/>
    </xf>
    <xf numFmtId="0" fontId="0" fillId="0" borderId="35" xfId="0" applyBorder="1" applyAlignment="1">
      <alignment vertical="center"/>
    </xf>
    <xf numFmtId="0" fontId="0" fillId="0" borderId="31" xfId="0" applyBorder="1" applyAlignment="1">
      <alignment vertical="center"/>
    </xf>
    <xf numFmtId="0" fontId="0" fillId="0" borderId="12" xfId="0" applyBorder="1" applyAlignment="1">
      <alignment vertical="center"/>
    </xf>
    <xf numFmtId="0" fontId="0" fillId="0" borderId="58" xfId="0" applyBorder="1" applyAlignment="1">
      <alignment vertical="center"/>
    </xf>
    <xf numFmtId="0" fontId="11" fillId="0" borderId="15" xfId="0" applyFont="1" applyBorder="1" applyAlignment="1">
      <alignment horizontal="center" vertical="center" textRotation="90" wrapText="1"/>
    </xf>
    <xf numFmtId="166" fontId="12" fillId="0" borderId="0" xfId="15" applyNumberFormat="1" applyFont="1"/>
    <xf numFmtId="0" fontId="40" fillId="0" borderId="0" xfId="0" applyFont="1" applyAlignment="1">
      <alignment horizontal="left"/>
    </xf>
    <xf numFmtId="0" fontId="12" fillId="0" borderId="40" xfId="0" applyFont="1" applyBorder="1" applyAlignment="1">
      <alignment vertical="center" wrapText="1"/>
    </xf>
    <xf numFmtId="166" fontId="12" fillId="0" borderId="7" xfId="0" applyNumberFormat="1" applyFont="1" applyBorder="1" applyAlignment="1">
      <alignment horizontal="right" vertical="center"/>
    </xf>
    <xf numFmtId="9" fontId="12" fillId="0" borderId="0" xfId="17" applyFont="1" applyAlignment="1">
      <alignment vertical="center"/>
    </xf>
    <xf numFmtId="0" fontId="0" fillId="0" borderId="16" xfId="0" applyFill="1" applyBorder="1" applyAlignment="1">
      <alignment vertical="center"/>
    </xf>
    <xf numFmtId="166" fontId="0" fillId="0" borderId="17" xfId="0" applyNumberFormat="1" applyFill="1" applyBorder="1" applyAlignment="1">
      <alignment horizontal="right" vertical="center"/>
    </xf>
    <xf numFmtId="166" fontId="11" fillId="0" borderId="36" xfId="0" applyNumberFormat="1" applyFont="1" applyBorder="1" applyAlignment="1">
      <alignment horizontal="right" vertical="center"/>
    </xf>
    <xf numFmtId="166" fontId="12" fillId="0" borderId="36" xfId="0" applyNumberFormat="1" applyFont="1" applyBorder="1" applyAlignment="1">
      <alignment horizontal="right" vertical="center"/>
    </xf>
    <xf numFmtId="166" fontId="11" fillId="0" borderId="26" xfId="0" applyNumberFormat="1" applyFont="1" applyBorder="1" applyAlignment="1">
      <alignment horizontal="right" vertical="center"/>
    </xf>
    <xf numFmtId="0" fontId="11" fillId="0" borderId="40" xfId="0" applyFont="1" applyBorder="1" applyAlignment="1">
      <alignment horizontal="left" vertical="center" wrapText="1"/>
    </xf>
    <xf numFmtId="3" fontId="11" fillId="0" borderId="44" xfId="0" applyNumberFormat="1" applyFont="1" applyBorder="1" applyAlignment="1">
      <alignment horizontal="centerContinuous" vertical="center"/>
    </xf>
    <xf numFmtId="0" fontId="12" fillId="0" borderId="16" xfId="0" applyFont="1" applyBorder="1" applyAlignment="1">
      <alignment vertical="center"/>
    </xf>
    <xf numFmtId="9" fontId="5" fillId="0" borderId="0" xfId="17" applyAlignment="1">
      <alignment vertical="center"/>
    </xf>
    <xf numFmtId="0" fontId="0" fillId="0" borderId="9" xfId="0" applyBorder="1" applyAlignment="1">
      <alignment vertical="center"/>
    </xf>
    <xf numFmtId="3" fontId="0" fillId="0" borderId="0" xfId="0" applyNumberFormat="1" applyFill="1" applyAlignment="1"/>
    <xf numFmtId="164" fontId="0" fillId="0" borderId="0" xfId="20" applyFont="1" applyBorder="1" applyAlignment="1"/>
    <xf numFmtId="3" fontId="0" fillId="0" borderId="15" xfId="0" applyNumberFormat="1" applyBorder="1" applyAlignment="1">
      <alignment horizontal="left" wrapText="1"/>
    </xf>
    <xf numFmtId="3" fontId="0" fillId="0" borderId="16" xfId="0" applyNumberFormat="1" applyBorder="1" applyAlignment="1">
      <alignment horizontal="left" wrapText="1"/>
    </xf>
    <xf numFmtId="3" fontId="0" fillId="0" borderId="18" xfId="0" applyNumberFormat="1" applyBorder="1" applyAlignment="1">
      <alignment horizontal="left" wrapText="1"/>
    </xf>
    <xf numFmtId="175" fontId="0" fillId="0" borderId="0" xfId="20" applyNumberFormat="1" applyFont="1" applyBorder="1" applyAlignment="1"/>
    <xf numFmtId="0" fontId="25" fillId="0" borderId="0" xfId="0" applyFont="1" applyAlignment="1"/>
    <xf numFmtId="3" fontId="0" fillId="0" borderId="0" xfId="0" applyNumberFormat="1" applyFill="1" applyAlignment="1">
      <alignment horizontal="right"/>
    </xf>
    <xf numFmtId="0" fontId="12" fillId="0" borderId="15" xfId="0" applyFont="1" applyBorder="1" applyAlignment="1"/>
    <xf numFmtId="0" fontId="11" fillId="0" borderId="15" xfId="0" applyFont="1" applyBorder="1" applyAlignment="1">
      <alignment horizontal="center" vertical="center"/>
    </xf>
    <xf numFmtId="165" fontId="12" fillId="0" borderId="17" xfId="0" applyNumberFormat="1" applyFont="1" applyBorder="1" applyAlignment="1"/>
    <xf numFmtId="0" fontId="12" fillId="0" borderId="16" xfId="0" applyFont="1" applyBorder="1" applyAlignment="1">
      <alignment horizontal="center"/>
    </xf>
    <xf numFmtId="0" fontId="11" fillId="0" borderId="37" xfId="0" applyFont="1" applyBorder="1" applyAlignment="1">
      <alignment horizontal="centerContinuous" vertical="center"/>
    </xf>
    <xf numFmtId="3" fontId="0" fillId="0" borderId="19" xfId="0" applyNumberFormat="1" applyBorder="1"/>
    <xf numFmtId="0" fontId="10" fillId="0" borderId="9" xfId="0" applyFont="1" applyBorder="1" applyAlignment="1">
      <alignment horizontal="centerContinuous" vertical="center"/>
    </xf>
    <xf numFmtId="167" fontId="0" fillId="0" borderId="10" xfId="0" applyNumberFormat="1" applyBorder="1" applyAlignment="1">
      <alignment horizontal="center" vertical="center"/>
    </xf>
    <xf numFmtId="0" fontId="12" fillId="0" borderId="10" xfId="0" applyFont="1" applyBorder="1" applyAlignment="1">
      <alignment horizontal="center" vertical="center"/>
    </xf>
    <xf numFmtId="0" fontId="0" fillId="0" borderId="6" xfId="0" applyBorder="1" applyAlignment="1">
      <alignment horizontal="center" vertical="center"/>
    </xf>
    <xf numFmtId="167" fontId="0" fillId="0" borderId="6" xfId="0" applyNumberFormat="1" applyBorder="1" applyAlignment="1">
      <alignment horizontal="center" vertical="center"/>
    </xf>
    <xf numFmtId="14" fontId="10" fillId="0" borderId="0" xfId="0" applyNumberFormat="1" applyFont="1" applyBorder="1" applyAlignment="1">
      <alignment horizontal="left"/>
    </xf>
    <xf numFmtId="0" fontId="10" fillId="0" borderId="0" xfId="0" applyNumberFormat="1" applyFont="1" applyBorder="1" applyAlignment="1">
      <alignment horizontal="left"/>
    </xf>
    <xf numFmtId="0" fontId="12" fillId="0" borderId="0" xfId="0" applyFont="1" applyBorder="1" applyAlignment="1">
      <alignment horizontal="left"/>
    </xf>
    <xf numFmtId="3" fontId="21" fillId="0" borderId="0" xfId="0" applyNumberFormat="1" applyFont="1" applyBorder="1" applyAlignment="1">
      <alignment vertical="center"/>
    </xf>
    <xf numFmtId="0" fontId="21" fillId="0" borderId="0" xfId="0" applyFont="1" applyFill="1" applyBorder="1" applyAlignment="1">
      <alignment horizontal="centerContinuous" vertical="center"/>
    </xf>
    <xf numFmtId="3" fontId="21" fillId="0" borderId="0" xfId="0" applyNumberFormat="1" applyFont="1" applyFill="1" applyBorder="1" applyAlignment="1">
      <alignment vertical="center"/>
    </xf>
    <xf numFmtId="9" fontId="21" fillId="0" borderId="0" xfId="17" applyFont="1" applyFill="1" applyBorder="1" applyAlignment="1">
      <alignment vertical="center"/>
    </xf>
    <xf numFmtId="0" fontId="20" fillId="0" borderId="0" xfId="0" applyFont="1" applyFill="1" applyBorder="1" applyAlignment="1">
      <alignment horizontal="left"/>
    </xf>
    <xf numFmtId="169" fontId="12" fillId="0" borderId="0" xfId="0" applyNumberFormat="1" applyFont="1" applyFill="1" applyBorder="1" applyAlignment="1">
      <alignment horizontal="right"/>
    </xf>
    <xf numFmtId="0" fontId="0" fillId="0" borderId="21" xfId="0" applyBorder="1" applyAlignment="1">
      <alignment horizontal="center"/>
    </xf>
    <xf numFmtId="1" fontId="0" fillId="0" borderId="0" xfId="0" applyNumberFormat="1"/>
    <xf numFmtId="0" fontId="0" fillId="0" borderId="13" xfId="0" applyBorder="1" applyAlignment="1">
      <alignment horizontal="right" vertical="center"/>
    </xf>
    <xf numFmtId="0" fontId="12" fillId="0" borderId="16" xfId="0" applyFont="1" applyBorder="1" applyAlignment="1">
      <alignment horizontal="centerContinuous"/>
    </xf>
    <xf numFmtId="9" fontId="0" fillId="0" borderId="0" xfId="17" applyFont="1" applyBorder="1" applyAlignment="1"/>
    <xf numFmtId="1" fontId="0" fillId="0" borderId="0" xfId="0" applyNumberFormat="1" applyAlignment="1"/>
    <xf numFmtId="3" fontId="0" fillId="0" borderId="14" xfId="0" applyNumberFormat="1" applyBorder="1" applyAlignment="1">
      <alignment vertical="center"/>
    </xf>
    <xf numFmtId="169" fontId="5" fillId="0" borderId="22" xfId="0" applyNumberFormat="1" applyFont="1" applyBorder="1" applyAlignment="1">
      <alignment vertical="center"/>
    </xf>
    <xf numFmtId="170" fontId="5" fillId="0" borderId="22" xfId="0" applyNumberFormat="1" applyFont="1" applyBorder="1" applyAlignment="1"/>
    <xf numFmtId="169" fontId="5" fillId="0" borderId="22" xfId="0" applyNumberFormat="1" applyFont="1" applyBorder="1" applyAlignment="1"/>
    <xf numFmtId="181" fontId="0" fillId="0" borderId="0" xfId="0" applyNumberFormat="1"/>
    <xf numFmtId="0" fontId="22" fillId="0" borderId="16" xfId="0" applyFont="1" applyFill="1" applyBorder="1" applyAlignment="1">
      <alignment horizontal="center"/>
    </xf>
    <xf numFmtId="0" fontId="1" fillId="0" borderId="61" xfId="0" applyFont="1" applyBorder="1" applyAlignment="1">
      <alignment horizontal="left" vertical="center" wrapText="1"/>
    </xf>
    <xf numFmtId="0" fontId="1" fillId="0" borderId="62" xfId="0" applyFont="1" applyBorder="1" applyAlignment="1">
      <alignment horizontal="left" vertical="center" wrapText="1"/>
    </xf>
    <xf numFmtId="0" fontId="1" fillId="0" borderId="63" xfId="0" applyFont="1" applyBorder="1" applyAlignment="1">
      <alignment vertical="center" wrapText="1"/>
    </xf>
    <xf numFmtId="3" fontId="1" fillId="0" borderId="62" xfId="0" applyNumberFormat="1" applyFont="1" applyBorder="1" applyAlignment="1">
      <alignment vertical="center" wrapText="1"/>
    </xf>
    <xf numFmtId="0" fontId="1" fillId="0" borderId="63" xfId="0" applyFont="1" applyBorder="1" applyAlignment="1">
      <alignment horizontal="left" vertical="center" wrapText="1"/>
    </xf>
    <xf numFmtId="3" fontId="0" fillId="0" borderId="0" xfId="0" applyNumberFormat="1" applyFill="1" applyAlignment="1">
      <alignment vertical="center"/>
    </xf>
    <xf numFmtId="169" fontId="5" fillId="0" borderId="22" xfId="0" applyNumberFormat="1" applyFont="1" applyFill="1" applyBorder="1" applyAlignment="1"/>
    <xf numFmtId="169" fontId="5" fillId="0" borderId="47" xfId="0" applyNumberFormat="1" applyFont="1" applyFill="1" applyBorder="1" applyAlignment="1"/>
    <xf numFmtId="164" fontId="45" fillId="0" borderId="0" xfId="20" applyFont="1" applyFill="1" applyBorder="1" applyAlignment="1"/>
    <xf numFmtId="10" fontId="0" fillId="0" borderId="0" xfId="0" applyNumberFormat="1"/>
    <xf numFmtId="0" fontId="46" fillId="0" borderId="0" xfId="0" applyFont="1" applyAlignment="1">
      <alignment horizontal="justify"/>
    </xf>
    <xf numFmtId="0" fontId="47" fillId="0" borderId="0" xfId="0" applyFont="1"/>
    <xf numFmtId="0" fontId="48" fillId="0" borderId="0" xfId="0" applyFont="1" applyAlignment="1">
      <alignment horizontal="center"/>
    </xf>
    <xf numFmtId="0" fontId="48" fillId="0" borderId="0" xfId="0" applyFont="1" applyAlignment="1">
      <alignment horizontal="justify"/>
    </xf>
    <xf numFmtId="0" fontId="51" fillId="3" borderId="64" xfId="0" applyFont="1" applyFill="1" applyBorder="1" applyAlignment="1">
      <alignment horizontal="center" vertical="top" wrapText="1"/>
    </xf>
    <xf numFmtId="0" fontId="51" fillId="3" borderId="65" xfId="0" applyFont="1" applyFill="1" applyBorder="1" applyAlignment="1">
      <alignment horizontal="left" vertical="top" wrapText="1" indent="5"/>
    </xf>
    <xf numFmtId="0" fontId="39" fillId="0" borderId="66" xfId="0" applyFont="1" applyBorder="1" applyAlignment="1">
      <alignment horizontal="center" vertical="top" wrapText="1"/>
    </xf>
    <xf numFmtId="0" fontId="53" fillId="0" borderId="67" xfId="0" applyFont="1" applyBorder="1" applyAlignment="1">
      <alignment horizontal="justify" vertical="top" wrapText="1"/>
    </xf>
    <xf numFmtId="0" fontId="39" fillId="0" borderId="64" xfId="0" applyFont="1" applyBorder="1" applyAlignment="1">
      <alignment horizontal="center" vertical="top" wrapText="1"/>
    </xf>
    <xf numFmtId="0" fontId="53" fillId="0" borderId="65" xfId="0" applyFont="1" applyBorder="1" applyAlignment="1">
      <alignment horizontal="justify" vertical="top" wrapText="1"/>
    </xf>
    <xf numFmtId="0" fontId="39" fillId="0" borderId="68" xfId="0" applyFont="1" applyBorder="1" applyAlignment="1">
      <alignment horizontal="center" vertical="top" wrapText="1"/>
    </xf>
    <xf numFmtId="0" fontId="53" fillId="0" borderId="69" xfId="0" applyFont="1" applyBorder="1" applyAlignment="1">
      <alignment horizontal="justify" vertical="top" wrapText="1"/>
    </xf>
    <xf numFmtId="0" fontId="39" fillId="0" borderId="0" xfId="0" applyFont="1" applyAlignment="1">
      <alignment horizontal="justify"/>
    </xf>
    <xf numFmtId="0" fontId="51" fillId="3" borderId="68" xfId="0" applyFont="1" applyFill="1" applyBorder="1" applyAlignment="1">
      <alignment horizontal="center" vertical="top" wrapText="1"/>
    </xf>
    <xf numFmtId="0" fontId="51" fillId="3" borderId="69" xfId="0" applyFont="1" applyFill="1" applyBorder="1" applyAlignment="1">
      <alignment horizontal="left" vertical="top" wrapText="1" indent="5"/>
    </xf>
    <xf numFmtId="0" fontId="53" fillId="0" borderId="0" xfId="0" applyFont="1" applyAlignment="1">
      <alignment horizontal="left"/>
    </xf>
    <xf numFmtId="0" fontId="51" fillId="3" borderId="69" xfId="0" applyFont="1" applyFill="1" applyBorder="1" applyAlignment="1">
      <alignment horizontal="left" vertical="top" wrapText="1"/>
    </xf>
    <xf numFmtId="0" fontId="53" fillId="0" borderId="65" xfId="0" quotePrefix="1" applyFont="1" applyBorder="1" applyAlignment="1">
      <alignment horizontal="justify" vertical="top" wrapText="1"/>
    </xf>
    <xf numFmtId="0" fontId="39" fillId="0" borderId="0" xfId="0" applyFont="1" applyAlignment="1">
      <alignment horizontal="left"/>
    </xf>
    <xf numFmtId="0" fontId="51" fillId="3" borderId="70" xfId="0" applyFont="1" applyFill="1" applyBorder="1" applyAlignment="1">
      <alignment horizontal="center" vertical="top" wrapText="1"/>
    </xf>
    <xf numFmtId="0" fontId="51" fillId="3" borderId="71" xfId="0" applyFont="1" applyFill="1" applyBorder="1" applyAlignment="1">
      <alignment horizontal="left" vertical="top" wrapText="1"/>
    </xf>
    <xf numFmtId="0" fontId="11" fillId="0" borderId="0" xfId="0" applyFont="1" applyFill="1" applyAlignment="1">
      <alignment vertical="center"/>
    </xf>
    <xf numFmtId="1" fontId="0" fillId="0" borderId="0" xfId="0" applyNumberFormat="1" applyFill="1" applyAlignment="1"/>
    <xf numFmtId="3" fontId="0" fillId="0" borderId="0" xfId="0" applyNumberFormat="1" applyFill="1" applyBorder="1"/>
    <xf numFmtId="166" fontId="12" fillId="0" borderId="26" xfId="0" applyNumberFormat="1" applyFont="1" applyBorder="1" applyAlignment="1">
      <alignment horizontal="right" vertical="center"/>
    </xf>
    <xf numFmtId="166" fontId="12" fillId="0" borderId="23" xfId="0" applyNumberFormat="1" applyFont="1" applyBorder="1" applyAlignment="1">
      <alignment horizontal="right" vertical="center"/>
    </xf>
    <xf numFmtId="3" fontId="0" fillId="0" borderId="0" xfId="0" applyNumberFormat="1" applyFill="1" applyAlignment="1">
      <alignment horizontal="left"/>
    </xf>
    <xf numFmtId="0" fontId="12" fillId="0" borderId="0" xfId="0" applyFont="1" applyFill="1" applyAlignment="1">
      <alignment horizontal="centerContinuous"/>
    </xf>
    <xf numFmtId="3" fontId="14" fillId="0" borderId="0" xfId="0" applyNumberFormat="1" applyFont="1" applyFill="1" applyAlignment="1"/>
    <xf numFmtId="0" fontId="12" fillId="0" borderId="0" xfId="15" applyFont="1" applyFill="1"/>
    <xf numFmtId="9" fontId="12" fillId="0" borderId="0" xfId="0" applyNumberFormat="1" applyFont="1" applyBorder="1" applyAlignment="1">
      <alignment horizontal="left"/>
    </xf>
    <xf numFmtId="0" fontId="7" fillId="0" borderId="0" xfId="0" applyFont="1" applyFill="1" applyAlignment="1">
      <alignment horizontal="center"/>
    </xf>
    <xf numFmtId="3" fontId="27" fillId="0" borderId="0" xfId="0" applyNumberFormat="1" applyFont="1" applyFill="1"/>
    <xf numFmtId="0" fontId="27" fillId="0" borderId="0" xfId="0" applyFont="1" applyFill="1"/>
    <xf numFmtId="0" fontId="34" fillId="0" borderId="0" xfId="0" applyFont="1" applyFill="1" applyAlignment="1">
      <alignment horizontal="left"/>
    </xf>
    <xf numFmtId="0" fontId="24" fillId="0" borderId="0" xfId="0" applyFont="1" applyFill="1" applyAlignment="1">
      <alignment horizontal="centerContinuous"/>
    </xf>
    <xf numFmtId="0" fontId="15" fillId="0" borderId="0" xfId="0" applyFont="1" applyFill="1" applyAlignment="1">
      <alignment horizontal="centerContinuous"/>
    </xf>
    <xf numFmtId="0" fontId="10" fillId="0" borderId="43" xfId="0" applyFont="1" applyFill="1" applyBorder="1"/>
    <xf numFmtId="0" fontId="0" fillId="0" borderId="28" xfId="0" applyFill="1" applyBorder="1"/>
    <xf numFmtId="0" fontId="0" fillId="0" borderId="20" xfId="0" applyFill="1" applyBorder="1" applyAlignment="1"/>
    <xf numFmtId="0" fontId="1" fillId="0" borderId="9" xfId="0" applyFont="1" applyFill="1" applyBorder="1" applyAlignment="1">
      <alignment horizontal="centerContinuous"/>
    </xf>
    <xf numFmtId="0" fontId="1" fillId="0" borderId="35" xfId="0" applyFont="1" applyFill="1" applyBorder="1" applyAlignment="1">
      <alignment horizontal="centerContinuous"/>
    </xf>
    <xf numFmtId="0" fontId="1" fillId="0" borderId="38" xfId="0" applyFont="1" applyFill="1" applyBorder="1" applyAlignment="1">
      <alignment horizontal="center"/>
    </xf>
    <xf numFmtId="0" fontId="10" fillId="0" borderId="42" xfId="0" applyFont="1" applyFill="1" applyBorder="1" applyAlignment="1">
      <alignment horizontal="centerContinuous" vertical="center"/>
    </xf>
    <xf numFmtId="0" fontId="1" fillId="0" borderId="12" xfId="0" applyFont="1" applyFill="1" applyBorder="1" applyAlignment="1">
      <alignment horizontal="centerContinuous" vertical="center"/>
    </xf>
    <xf numFmtId="0" fontId="0" fillId="0" borderId="36" xfId="0" applyFill="1" applyBorder="1" applyAlignment="1"/>
    <xf numFmtId="0" fontId="10" fillId="0" borderId="9" xfId="0" applyFont="1" applyFill="1" applyBorder="1" applyAlignment="1">
      <alignment horizontal="centerContinuous" vertical="center"/>
    </xf>
    <xf numFmtId="0" fontId="12" fillId="0" borderId="10" xfId="0" applyFont="1" applyFill="1" applyBorder="1" applyAlignment="1">
      <alignment horizontal="centerContinuous" vertical="center"/>
    </xf>
    <xf numFmtId="0" fontId="0" fillId="0" borderId="21" xfId="0" applyFill="1" applyBorder="1" applyAlignment="1">
      <alignment vertical="center"/>
    </xf>
    <xf numFmtId="167" fontId="0" fillId="0" borderId="6" xfId="0" applyNumberFormat="1" applyFill="1" applyBorder="1" applyAlignment="1">
      <alignment horizontal="right" vertical="center"/>
    </xf>
    <xf numFmtId="0" fontId="0" fillId="0" borderId="6" xfId="0" applyFill="1" applyBorder="1" applyAlignment="1">
      <alignment horizontal="right" vertical="center"/>
    </xf>
    <xf numFmtId="0" fontId="0" fillId="0" borderId="9" xfId="0" applyFill="1" applyBorder="1" applyAlignment="1">
      <alignment vertical="center"/>
    </xf>
    <xf numFmtId="0" fontId="0" fillId="0" borderId="13" xfId="0" applyFill="1" applyBorder="1" applyAlignment="1">
      <alignment horizontal="right" vertical="center"/>
    </xf>
    <xf numFmtId="0" fontId="1" fillId="0" borderId="40" xfId="0" applyFont="1" applyFill="1" applyBorder="1" applyAlignment="1">
      <alignment horizontal="centerContinuous" vertical="center"/>
    </xf>
    <xf numFmtId="0" fontId="1" fillId="0" borderId="2" xfId="0" applyFont="1" applyFill="1" applyBorder="1" applyAlignment="1">
      <alignment horizontal="centerContinuous" vertical="center"/>
    </xf>
    <xf numFmtId="0" fontId="13" fillId="0" borderId="0" xfId="0" applyFont="1" applyFill="1"/>
    <xf numFmtId="165" fontId="0" fillId="0" borderId="0" xfId="0" applyNumberFormat="1" applyFill="1" applyAlignment="1"/>
    <xf numFmtId="0" fontId="5" fillId="0" borderId="0" xfId="0" applyFont="1" applyFill="1" applyAlignment="1"/>
    <xf numFmtId="0" fontId="5" fillId="0" borderId="0" xfId="0" applyFont="1" applyFill="1" applyAlignment="1">
      <alignment horizontal="centerContinuous"/>
    </xf>
    <xf numFmtId="3" fontId="15" fillId="0" borderId="0" xfId="0" applyNumberFormat="1" applyFont="1" applyFill="1" applyAlignment="1">
      <alignment horizontal="center"/>
    </xf>
    <xf numFmtId="3" fontId="8" fillId="0" borderId="0" xfId="0" applyNumberFormat="1" applyFont="1" applyFill="1" applyAlignment="1">
      <alignment horizontal="center"/>
    </xf>
    <xf numFmtId="0" fontId="0" fillId="0" borderId="27" xfId="0" applyFill="1" applyBorder="1" applyAlignment="1"/>
    <xf numFmtId="0" fontId="1" fillId="0" borderId="35" xfId="0" applyFont="1" applyFill="1" applyBorder="1" applyAlignment="1">
      <alignment horizontal="center" vertical="center"/>
    </xf>
    <xf numFmtId="0" fontId="0" fillId="0" borderId="39" xfId="0" applyFill="1" applyBorder="1" applyAlignment="1"/>
    <xf numFmtId="0" fontId="5" fillId="0" borderId="13" xfId="0" applyFont="1" applyFill="1" applyBorder="1" applyAlignment="1"/>
    <xf numFmtId="0" fontId="10" fillId="0" borderId="15" xfId="0" applyFont="1" applyFill="1" applyBorder="1" applyAlignment="1"/>
    <xf numFmtId="0" fontId="0" fillId="0" borderId="15" xfId="0" applyFill="1" applyBorder="1" applyAlignment="1"/>
    <xf numFmtId="0" fontId="17" fillId="0" borderId="16" xfId="0" applyFont="1" applyFill="1" applyBorder="1" applyAlignment="1">
      <alignment horizontal="center" vertical="center"/>
    </xf>
    <xf numFmtId="0" fontId="11" fillId="0" borderId="16" xfId="0" applyFont="1" applyFill="1" applyBorder="1" applyAlignment="1">
      <alignment horizontal="center" vertical="center"/>
    </xf>
    <xf numFmtId="0" fontId="10" fillId="0" borderId="18" xfId="0" applyFont="1" applyFill="1" applyBorder="1" applyAlignment="1"/>
    <xf numFmtId="0" fontId="0" fillId="0" borderId="18" xfId="0" applyFill="1" applyBorder="1" applyAlignment="1"/>
    <xf numFmtId="0" fontId="21" fillId="0" borderId="15" xfId="0" applyFont="1" applyFill="1" applyBorder="1" applyAlignment="1">
      <alignment horizontal="center" vertical="center"/>
    </xf>
    <xf numFmtId="0" fontId="21" fillId="0" borderId="40" xfId="0" applyFont="1" applyFill="1" applyBorder="1" applyAlignment="1">
      <alignment horizontal="centerContinuous" vertical="center"/>
    </xf>
    <xf numFmtId="0" fontId="21" fillId="0" borderId="37" xfId="0" applyFont="1" applyFill="1" applyBorder="1" applyAlignment="1">
      <alignment horizontal="centerContinuous" vertical="center"/>
    </xf>
    <xf numFmtId="9" fontId="5" fillId="0" borderId="0" xfId="17" applyFill="1"/>
    <xf numFmtId="0" fontId="7" fillId="0" borderId="0" xfId="0" applyFont="1" applyFill="1" applyAlignment="1">
      <alignment horizontal="left"/>
    </xf>
    <xf numFmtId="3" fontId="15" fillId="0" borderId="0" xfId="0" applyNumberFormat="1" applyFont="1" applyFill="1" applyAlignment="1">
      <alignment horizontal="left"/>
    </xf>
    <xf numFmtId="181" fontId="0" fillId="0" borderId="0" xfId="0" applyNumberFormat="1" applyFill="1"/>
    <xf numFmtId="0" fontId="10" fillId="0" borderId="43" xfId="0" applyFont="1" applyBorder="1" applyAlignment="1"/>
    <xf numFmtId="0" fontId="10" fillId="0" borderId="9" xfId="0" applyFont="1" applyBorder="1" applyAlignment="1"/>
    <xf numFmtId="3" fontId="12" fillId="0" borderId="0" xfId="0" applyNumberFormat="1" applyFont="1" applyFill="1" applyAlignment="1">
      <alignment horizontal="centerContinuous"/>
    </xf>
    <xf numFmtId="0" fontId="12" fillId="0" borderId="0" xfId="0" applyFont="1" applyFill="1" applyAlignment="1">
      <alignment horizontal="right"/>
    </xf>
    <xf numFmtId="0" fontId="12" fillId="0" borderId="0" xfId="0" applyFont="1" applyFill="1" applyAlignment="1">
      <alignment horizontal="left"/>
    </xf>
    <xf numFmtId="0" fontId="14" fillId="0" borderId="0" xfId="0" applyFont="1" applyFill="1" applyAlignment="1">
      <alignment horizontal="left"/>
    </xf>
    <xf numFmtId="3" fontId="14" fillId="0" borderId="0" xfId="0" applyNumberFormat="1" applyFont="1" applyFill="1" applyAlignment="1">
      <alignment horizontal="center"/>
    </xf>
    <xf numFmtId="0" fontId="12" fillId="0" borderId="0" xfId="0" applyFont="1" applyFill="1" applyBorder="1"/>
    <xf numFmtId="0" fontId="12" fillId="0" borderId="0" xfId="0" applyFont="1" applyFill="1" applyAlignment="1"/>
    <xf numFmtId="0" fontId="12" fillId="0" borderId="0" xfId="0" applyFont="1" applyFill="1"/>
    <xf numFmtId="49" fontId="15" fillId="0" borderId="53" xfId="0" applyNumberFormat="1" applyFont="1" applyFill="1" applyBorder="1" applyAlignment="1">
      <alignment horizontal="centerContinuous" vertical="center"/>
    </xf>
    <xf numFmtId="3" fontId="34" fillId="0" borderId="53" xfId="0" applyNumberFormat="1" applyFont="1" applyFill="1" applyBorder="1" applyAlignment="1">
      <alignment vertical="center"/>
    </xf>
    <xf numFmtId="0" fontId="18" fillId="0" borderId="0" xfId="0" applyFont="1" applyFill="1" applyAlignment="1"/>
    <xf numFmtId="9" fontId="5" fillId="0" borderId="0" xfId="17" applyFill="1" applyAlignment="1"/>
    <xf numFmtId="0" fontId="0" fillId="0" borderId="0" xfId="0" applyFill="1" applyBorder="1"/>
    <xf numFmtId="9" fontId="5" fillId="0" borderId="0" xfId="17" applyFill="1" applyBorder="1"/>
    <xf numFmtId="0" fontId="18" fillId="0" borderId="0" xfId="0" applyFont="1" applyFill="1" applyAlignment="1">
      <alignment horizontal="centerContinuous"/>
    </xf>
    <xf numFmtId="3" fontId="31" fillId="0" borderId="0" xfId="0" applyNumberFormat="1" applyFont="1" applyFill="1" applyAlignment="1">
      <alignment horizontal="left"/>
    </xf>
    <xf numFmtId="3" fontId="57" fillId="0" borderId="0" xfId="0" applyNumberFormat="1" applyFont="1" applyFill="1" applyAlignment="1">
      <alignment horizontal="left"/>
    </xf>
    <xf numFmtId="3" fontId="7" fillId="0" borderId="0" xfId="0" applyNumberFormat="1" applyFont="1" applyFill="1" applyAlignment="1">
      <alignment horizontal="left"/>
    </xf>
    <xf numFmtId="3" fontId="27" fillId="0" borderId="0" xfId="0" applyNumberFormat="1" applyFont="1" applyFill="1" applyAlignment="1"/>
    <xf numFmtId="3" fontId="7" fillId="0" borderId="0" xfId="0" applyNumberFormat="1" applyFont="1" applyFill="1" applyAlignment="1">
      <alignment horizontal="center"/>
    </xf>
    <xf numFmtId="177" fontId="0" fillId="0" borderId="0" xfId="0" applyNumberFormat="1" applyFill="1" applyAlignment="1"/>
    <xf numFmtId="0" fontId="24" fillId="0" borderId="0" xfId="0" applyFont="1" applyFill="1" applyAlignment="1"/>
    <xf numFmtId="0" fontId="33" fillId="0" borderId="0" xfId="0" applyFont="1" applyFill="1" applyAlignment="1">
      <alignment horizontal="left"/>
    </xf>
    <xf numFmtId="3" fontId="18" fillId="0" borderId="0" xfId="0" applyNumberFormat="1" applyFont="1" applyFill="1" applyBorder="1" applyAlignment="1">
      <alignment horizontal="left"/>
    </xf>
    <xf numFmtId="3" fontId="18" fillId="0" borderId="0" xfId="0" applyNumberFormat="1" applyFont="1" applyFill="1" applyBorder="1" applyAlignment="1">
      <alignment horizontal="center"/>
    </xf>
    <xf numFmtId="0" fontId="14" fillId="0" borderId="0" xfId="0" applyFont="1" applyFill="1" applyAlignment="1">
      <alignment horizontal="center"/>
    </xf>
    <xf numFmtId="3" fontId="16" fillId="0" borderId="0" xfId="0" applyNumberFormat="1" applyFont="1" applyFill="1" applyAlignment="1">
      <alignment horizontal="center"/>
    </xf>
    <xf numFmtId="0" fontId="58" fillId="0" borderId="0" xfId="0" applyFont="1" applyFill="1" applyAlignment="1">
      <alignment horizontal="left"/>
    </xf>
    <xf numFmtId="3" fontId="6" fillId="0" borderId="0" xfId="0" applyNumberFormat="1" applyFont="1" applyFill="1" applyAlignment="1">
      <alignment horizontal="left"/>
    </xf>
    <xf numFmtId="3" fontId="58" fillId="0" borderId="0" xfId="0" applyNumberFormat="1" applyFont="1" applyFill="1" applyAlignment="1">
      <alignment horizontal="left"/>
    </xf>
    <xf numFmtId="0" fontId="58" fillId="0" borderId="0" xfId="0" applyFont="1" applyFill="1" applyAlignment="1"/>
    <xf numFmtId="3" fontId="58" fillId="0" borderId="0" xfId="0" applyNumberFormat="1" applyFont="1" applyFill="1"/>
    <xf numFmtId="0" fontId="58" fillId="0" borderId="0" xfId="0" applyFont="1" applyFill="1"/>
    <xf numFmtId="3" fontId="58" fillId="0" borderId="0" xfId="0" applyNumberFormat="1" applyFont="1" applyFill="1" applyAlignment="1"/>
    <xf numFmtId="0" fontId="58" fillId="0" borderId="0" xfId="15" applyFont="1" applyFill="1"/>
    <xf numFmtId="0" fontId="11" fillId="0" borderId="0" xfId="0" applyFont="1" applyBorder="1" applyAlignment="1">
      <alignment horizontal="centerContinuous" vertical="center"/>
    </xf>
    <xf numFmtId="165" fontId="11" fillId="0" borderId="0" xfId="0" applyNumberFormat="1" applyFont="1" applyBorder="1" applyAlignment="1">
      <alignment vertical="center"/>
    </xf>
    <xf numFmtId="175" fontId="0" fillId="0" borderId="0" xfId="20" applyNumberFormat="1" applyFont="1" applyFill="1" applyAlignment="1"/>
    <xf numFmtId="175" fontId="0" fillId="0" borderId="0" xfId="20" applyNumberFormat="1" applyFont="1" applyFill="1" applyAlignment="1">
      <alignment horizontal="centerContinuous"/>
    </xf>
    <xf numFmtId="175" fontId="15" fillId="0" borderId="0" xfId="20" applyNumberFormat="1" applyFont="1" applyFill="1" applyAlignment="1">
      <alignment horizontal="center"/>
    </xf>
    <xf numFmtId="175" fontId="0" fillId="0" borderId="0" xfId="20" applyNumberFormat="1" applyFont="1" applyFill="1" applyBorder="1" applyAlignment="1">
      <alignment vertical="center"/>
    </xf>
    <xf numFmtId="165" fontId="12" fillId="0" borderId="22" xfId="0" applyNumberFormat="1" applyFont="1" applyBorder="1" applyAlignment="1"/>
    <xf numFmtId="169" fontId="5" fillId="0" borderId="11" xfId="0" applyNumberFormat="1" applyFont="1" applyBorder="1" applyAlignment="1"/>
    <xf numFmtId="169" fontId="5" fillId="0" borderId="11" xfId="0" applyNumberFormat="1" applyFont="1" applyBorder="1" applyAlignment="1">
      <alignment vertical="center"/>
    </xf>
    <xf numFmtId="9" fontId="5" fillId="2" borderId="21" xfId="17" applyFill="1" applyBorder="1" applyAlignment="1">
      <alignment horizontal="right"/>
    </xf>
    <xf numFmtId="49" fontId="11" fillId="2" borderId="7" xfId="0" applyNumberFormat="1" applyFont="1" applyFill="1" applyBorder="1" applyAlignment="1">
      <alignment horizontal="center" vertical="center"/>
    </xf>
    <xf numFmtId="49" fontId="11" fillId="2" borderId="2" xfId="0" applyNumberFormat="1" applyFont="1" applyFill="1" applyBorder="1" applyAlignment="1">
      <alignment horizontal="center" vertical="center"/>
    </xf>
    <xf numFmtId="0" fontId="0" fillId="2" borderId="19" xfId="0" applyFill="1" applyBorder="1" applyAlignment="1">
      <alignment horizontal="right"/>
    </xf>
    <xf numFmtId="0" fontId="0" fillId="2" borderId="10" xfId="0" applyFill="1" applyBorder="1" applyAlignment="1">
      <alignment horizontal="right"/>
    </xf>
    <xf numFmtId="9" fontId="5" fillId="2" borderId="23" xfId="17" applyFont="1" applyFill="1" applyBorder="1" applyAlignment="1">
      <alignment horizontal="right"/>
    </xf>
    <xf numFmtId="9" fontId="5" fillId="2" borderId="13" xfId="17" applyFont="1" applyFill="1" applyBorder="1" applyAlignment="1">
      <alignment horizontal="right"/>
    </xf>
    <xf numFmtId="0" fontId="1" fillId="0" borderId="17" xfId="0" applyFont="1" applyFill="1" applyBorder="1" applyAlignment="1">
      <alignment horizontal="center" vertical="center"/>
    </xf>
    <xf numFmtId="0" fontId="0" fillId="0" borderId="20" xfId="0" applyBorder="1"/>
    <xf numFmtId="0" fontId="11" fillId="0" borderId="17" xfId="0" applyFont="1" applyBorder="1" applyAlignment="1">
      <alignment horizontal="center"/>
    </xf>
    <xf numFmtId="0" fontId="0" fillId="0" borderId="36" xfId="0" applyBorder="1"/>
    <xf numFmtId="49" fontId="11" fillId="2" borderId="7" xfId="0" quotePrefix="1" applyNumberFormat="1" applyFont="1" applyFill="1" applyBorder="1" applyAlignment="1">
      <alignment horizontal="center" vertical="center" wrapText="1"/>
    </xf>
    <xf numFmtId="49" fontId="11" fillId="2" borderId="24" xfId="0" quotePrefix="1" applyNumberFormat="1" applyFont="1" applyFill="1" applyBorder="1" applyAlignment="1">
      <alignment horizontal="center" vertical="center" wrapText="1"/>
    </xf>
    <xf numFmtId="0" fontId="11" fillId="0" borderId="0" xfId="0" applyFont="1" applyBorder="1" applyAlignment="1">
      <alignment horizontal="center" vertical="center"/>
    </xf>
    <xf numFmtId="0" fontId="11" fillId="0" borderId="21" xfId="0" applyFont="1" applyBorder="1" applyAlignment="1">
      <alignment horizontal="center" vertical="center"/>
    </xf>
    <xf numFmtId="9" fontId="5" fillId="0" borderId="0" xfId="17" applyFill="1" applyAlignment="1">
      <alignment horizontal="centerContinuous"/>
    </xf>
    <xf numFmtId="0" fontId="8" fillId="0" borderId="0" xfId="0" applyFont="1" applyFill="1" applyAlignment="1"/>
    <xf numFmtId="9" fontId="11" fillId="0" borderId="13" xfId="17" applyFont="1" applyFill="1" applyBorder="1" applyAlignment="1">
      <alignment horizontal="right" vertical="center"/>
    </xf>
    <xf numFmtId="9" fontId="11" fillId="0" borderId="26" xfId="17" applyFont="1" applyBorder="1" applyAlignment="1">
      <alignment horizontal="right" vertical="center"/>
    </xf>
    <xf numFmtId="9" fontId="11" fillId="0" borderId="13" xfId="17" applyFont="1" applyFill="1" applyBorder="1" applyAlignment="1">
      <alignment vertical="center"/>
    </xf>
    <xf numFmtId="166" fontId="12" fillId="0" borderId="0" xfId="15" applyNumberFormat="1" applyFont="1" applyFill="1"/>
    <xf numFmtId="166" fontId="0" fillId="0" borderId="22" xfId="0" applyNumberFormat="1" applyFill="1" applyBorder="1" applyAlignment="1">
      <alignment horizontal="right" vertical="center"/>
    </xf>
    <xf numFmtId="49" fontId="11" fillId="2" borderId="2" xfId="0" quotePrefix="1" applyNumberFormat="1" applyFont="1" applyFill="1" applyBorder="1" applyAlignment="1">
      <alignment horizontal="center" vertical="center" wrapText="1"/>
    </xf>
    <xf numFmtId="168" fontId="5" fillId="0" borderId="0" xfId="17" applyNumberFormat="1" applyBorder="1" applyAlignment="1">
      <alignment vertical="center"/>
    </xf>
    <xf numFmtId="165" fontId="12" fillId="0" borderId="22" xfId="0" applyNumberFormat="1" applyFont="1" applyFill="1" applyBorder="1" applyAlignment="1"/>
    <xf numFmtId="0" fontId="12" fillId="0" borderId="9" xfId="0" applyFont="1" applyBorder="1" applyAlignment="1"/>
    <xf numFmtId="9" fontId="5" fillId="0" borderId="0" xfId="17" applyFill="1" applyBorder="1" applyAlignment="1">
      <alignment horizontal="right"/>
    </xf>
    <xf numFmtId="169" fontId="12" fillId="0" borderId="0" xfId="0" applyNumberFormat="1" applyFont="1" applyFill="1" applyBorder="1" applyAlignment="1"/>
    <xf numFmtId="9" fontId="12" fillId="0" borderId="0" xfId="17" applyFont="1" applyFill="1" applyBorder="1" applyAlignment="1">
      <alignment horizontal="right"/>
    </xf>
    <xf numFmtId="175" fontId="5" fillId="0" borderId="0" xfId="20" applyNumberFormat="1" applyFont="1" applyFill="1" applyAlignment="1"/>
    <xf numFmtId="175" fontId="5" fillId="0" borderId="0" xfId="20" applyNumberFormat="1" applyFont="1" applyFill="1" applyAlignment="1">
      <alignment horizontal="centerContinuous"/>
    </xf>
    <xf numFmtId="175" fontId="5" fillId="0" borderId="0" xfId="20" applyNumberFormat="1" applyFont="1" applyFill="1" applyBorder="1" applyAlignment="1">
      <alignment vertical="center"/>
    </xf>
    <xf numFmtId="0" fontId="0" fillId="0" borderId="44" xfId="0" applyBorder="1" applyAlignment="1">
      <alignment vertical="center"/>
    </xf>
    <xf numFmtId="9" fontId="5" fillId="0" borderId="0" xfId="17" applyFont="1" applyAlignment="1"/>
    <xf numFmtId="168" fontId="5" fillId="0" borderId="0" xfId="17" applyNumberFormat="1" applyFont="1" applyAlignment="1"/>
    <xf numFmtId="0" fontId="5" fillId="0" borderId="10" xfId="0" applyFont="1" applyFill="1" applyBorder="1" applyAlignment="1"/>
    <xf numFmtId="164" fontId="5" fillId="0" borderId="0" xfId="20" applyFont="1" applyFill="1" applyAlignment="1"/>
    <xf numFmtId="9" fontId="5" fillId="0" borderId="0" xfId="17" applyFont="1" applyFill="1" applyAlignment="1"/>
    <xf numFmtId="0" fontId="0" fillId="0" borderId="16" xfId="0" applyBorder="1" applyAlignment="1"/>
    <xf numFmtId="0" fontId="11" fillId="0" borderId="18" xfId="0" applyFont="1" applyFill="1" applyBorder="1" applyAlignment="1">
      <alignment vertical="center"/>
    </xf>
    <xf numFmtId="9" fontId="0" fillId="0" borderId="0" xfId="17" applyFont="1" applyFill="1"/>
    <xf numFmtId="169" fontId="12" fillId="0" borderId="0" xfId="0" applyNumberFormat="1" applyFont="1" applyAlignment="1"/>
    <xf numFmtId="170" fontId="11" fillId="0" borderId="24" xfId="0" applyNumberFormat="1" applyFont="1" applyFill="1" applyBorder="1" applyAlignment="1">
      <alignment vertical="center"/>
    </xf>
    <xf numFmtId="0" fontId="12" fillId="0" borderId="0" xfId="0" applyFont="1" applyAlignment="1">
      <alignment horizontal="center"/>
    </xf>
    <xf numFmtId="3" fontId="60" fillId="0" borderId="0" xfId="0" applyNumberFormat="1" applyFont="1" applyFill="1" applyAlignment="1">
      <alignment horizontal="center"/>
    </xf>
    <xf numFmtId="3" fontId="61" fillId="0" borderId="0" xfId="0" applyNumberFormat="1" applyFont="1" applyFill="1" applyAlignment="1">
      <alignment horizontal="center"/>
    </xf>
    <xf numFmtId="169" fontId="1" fillId="0" borderId="25" xfId="0" applyNumberFormat="1" applyFont="1" applyFill="1" applyBorder="1" applyAlignment="1">
      <alignment vertical="center"/>
    </xf>
    <xf numFmtId="169" fontId="11" fillId="0" borderId="25" xfId="0" applyNumberFormat="1" applyFont="1" applyFill="1" applyBorder="1" applyAlignment="1">
      <alignment vertical="center"/>
    </xf>
    <xf numFmtId="170" fontId="11" fillId="0" borderId="26" xfId="0" applyNumberFormat="1" applyFont="1" applyFill="1" applyBorder="1" applyAlignment="1">
      <alignment vertical="center"/>
    </xf>
    <xf numFmtId="3" fontId="25" fillId="0" borderId="0" xfId="0" applyNumberFormat="1" applyFont="1" applyAlignment="1"/>
    <xf numFmtId="165" fontId="11" fillId="0" borderId="26" xfId="0" applyNumberFormat="1" applyFont="1" applyFill="1" applyBorder="1" applyAlignment="1">
      <alignment vertical="center"/>
    </xf>
    <xf numFmtId="9" fontId="11" fillId="0" borderId="57" xfId="17" applyFont="1" applyFill="1" applyBorder="1" applyAlignment="1">
      <alignment vertical="center"/>
    </xf>
    <xf numFmtId="9" fontId="11" fillId="0" borderId="26" xfId="17" applyFont="1" applyFill="1" applyBorder="1" applyAlignment="1">
      <alignment vertical="center"/>
    </xf>
    <xf numFmtId="9" fontId="0" fillId="0" borderId="0" xfId="17" applyFont="1" applyFill="1" applyAlignment="1"/>
    <xf numFmtId="9" fontId="45" fillId="0" borderId="0" xfId="17" applyFont="1" applyFill="1" applyBorder="1" applyAlignment="1"/>
    <xf numFmtId="9" fontId="0" fillId="0" borderId="0" xfId="17" applyFont="1" applyFill="1" applyBorder="1" applyAlignment="1"/>
    <xf numFmtId="9" fontId="11" fillId="0" borderId="0" xfId="17" applyFont="1" applyFill="1" applyAlignment="1">
      <alignment vertical="center"/>
    </xf>
    <xf numFmtId="3" fontId="5" fillId="0" borderId="0" xfId="20" applyNumberFormat="1" applyFont="1" applyAlignment="1"/>
    <xf numFmtId="0" fontId="1" fillId="0" borderId="27" xfId="0" applyFont="1" applyFill="1" applyBorder="1" applyAlignment="1">
      <alignment horizontal="centerContinuous" vertical="center"/>
    </xf>
    <xf numFmtId="0" fontId="1" fillId="0" borderId="14" xfId="0" applyFont="1" applyFill="1" applyBorder="1" applyAlignment="1">
      <alignment horizontal="centerContinuous" vertical="center"/>
    </xf>
    <xf numFmtId="0" fontId="1" fillId="0" borderId="4" xfId="0" applyFont="1" applyFill="1" applyBorder="1" applyAlignment="1">
      <alignment horizontal="centerContinuous"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58" fillId="0" borderId="0" xfId="0" applyFont="1" applyFill="1" applyBorder="1" applyAlignment="1">
      <alignment horizontal="left"/>
    </xf>
    <xf numFmtId="0" fontId="0" fillId="0" borderId="0" xfId="0" applyFill="1" applyBorder="1" applyAlignment="1">
      <alignment horizontal="left"/>
    </xf>
    <xf numFmtId="0" fontId="18" fillId="0" borderId="0" xfId="0" applyFont="1" applyFill="1" applyBorder="1" applyAlignment="1">
      <alignment horizontal="left"/>
    </xf>
    <xf numFmtId="0" fontId="32" fillId="0" borderId="0" xfId="0" applyFont="1" applyFill="1" applyBorder="1" applyAlignment="1">
      <alignment horizontal="left"/>
    </xf>
    <xf numFmtId="0" fontId="8" fillId="0" borderId="0" xfId="0" applyFont="1" applyFill="1" applyBorder="1" applyAlignment="1">
      <alignment horizontal="left"/>
    </xf>
    <xf numFmtId="0" fontId="10" fillId="0" borderId="53" xfId="0" applyFont="1" applyFill="1" applyBorder="1" applyAlignment="1"/>
    <xf numFmtId="169" fontId="0" fillId="0" borderId="26" xfId="0" applyNumberFormat="1" applyFill="1" applyBorder="1" applyAlignment="1">
      <alignment horizontal="right" vertical="center"/>
    </xf>
    <xf numFmtId="169" fontId="11" fillId="0" borderId="39" xfId="0" applyNumberFormat="1" applyFont="1" applyFill="1" applyBorder="1" applyAlignment="1">
      <alignment horizontal="right" vertical="center"/>
    </xf>
    <xf numFmtId="0" fontId="5" fillId="0" borderId="0" xfId="0" applyFont="1" applyAlignment="1">
      <alignment vertical="center" wrapText="1"/>
    </xf>
    <xf numFmtId="0" fontId="62" fillId="0" borderId="0" xfId="0" applyFont="1" applyAlignment="1"/>
    <xf numFmtId="0" fontId="62" fillId="0" borderId="0" xfId="0" applyFont="1" applyFill="1" applyAlignment="1"/>
    <xf numFmtId="3" fontId="12" fillId="0" borderId="0" xfId="0" applyNumberFormat="1" applyFont="1" applyAlignment="1">
      <alignment horizontal="left"/>
    </xf>
    <xf numFmtId="164" fontId="0" fillId="0" borderId="0" xfId="20" applyFont="1" applyFill="1" applyBorder="1" applyAlignment="1">
      <alignment vertical="center"/>
    </xf>
    <xf numFmtId="166" fontId="11" fillId="0" borderId="26" xfId="0" applyNumberFormat="1" applyFont="1" applyFill="1" applyBorder="1" applyAlignment="1">
      <alignment horizontal="right" vertical="center"/>
    </xf>
    <xf numFmtId="0" fontId="5" fillId="0" borderId="0" xfId="0" applyFont="1" applyAlignment="1">
      <alignment horizontal="right"/>
    </xf>
    <xf numFmtId="175" fontId="0" fillId="0" borderId="0" xfId="20" applyNumberFormat="1" applyFont="1" applyAlignment="1">
      <alignment vertical="center"/>
    </xf>
    <xf numFmtId="3" fontId="15" fillId="0" borderId="0" xfId="0" applyNumberFormat="1" applyFont="1" applyAlignment="1">
      <alignment horizontal="centerContinuous"/>
    </xf>
    <xf numFmtId="164" fontId="0" fillId="0" borderId="0" xfId="0" applyNumberFormat="1" applyAlignment="1"/>
    <xf numFmtId="4" fontId="0" fillId="0" borderId="0" xfId="0" applyNumberFormat="1"/>
    <xf numFmtId="2" fontId="0" fillId="0" borderId="0" xfId="0" applyNumberFormat="1" applyAlignment="1"/>
    <xf numFmtId="49" fontId="8" fillId="0" borderId="63" xfId="14" applyNumberFormat="1" applyFont="1" applyBorder="1" applyAlignment="1">
      <alignment horizontal="left" vertical="center"/>
    </xf>
    <xf numFmtId="49" fontId="8" fillId="0" borderId="9" xfId="14" applyNumberFormat="1" applyFont="1" applyBorder="1" applyAlignment="1">
      <alignment horizontal="left" vertical="center" indent="3"/>
    </xf>
    <xf numFmtId="9" fontId="34" fillId="0" borderId="21" xfId="18" applyFont="1" applyBorder="1" applyAlignment="1">
      <alignment horizontal="center" vertical="center"/>
    </xf>
    <xf numFmtId="49" fontId="34" fillId="0" borderId="9" xfId="14" applyNumberFormat="1" applyFont="1" applyBorder="1" applyAlignment="1">
      <alignment horizontal="left" vertical="center" indent="5"/>
    </xf>
    <xf numFmtId="49" fontId="34" fillId="0" borderId="9" xfId="14" applyNumberFormat="1" applyFont="1" applyBorder="1" applyAlignment="1">
      <alignment horizontal="left" vertical="center" indent="6"/>
    </xf>
    <xf numFmtId="49" fontId="34" fillId="0" borderId="9" xfId="14" applyNumberFormat="1" applyFont="1" applyBorder="1" applyAlignment="1">
      <alignment horizontal="left" vertical="center" indent="9"/>
    </xf>
    <xf numFmtId="49" fontId="8" fillId="0" borderId="9" xfId="14" applyNumberFormat="1" applyFont="1" applyBorder="1" applyAlignment="1">
      <alignment vertical="center"/>
    </xf>
    <xf numFmtId="49" fontId="34" fillId="0" borderId="9" xfId="14" applyNumberFormat="1" applyFont="1" applyBorder="1" applyAlignment="1">
      <alignment horizontal="left" vertical="center" indent="7"/>
    </xf>
    <xf numFmtId="49" fontId="8" fillId="0" borderId="9" xfId="14" applyNumberFormat="1" applyFont="1" applyBorder="1" applyAlignment="1">
      <alignment horizontal="left" vertical="center"/>
    </xf>
    <xf numFmtId="49" fontId="34" fillId="0" borderId="42" xfId="14" applyNumberFormat="1" applyFont="1" applyBorder="1" applyAlignment="1">
      <alignment horizontal="left" vertical="center" indent="6"/>
    </xf>
    <xf numFmtId="0" fontId="53" fillId="0" borderId="69" xfId="0" quotePrefix="1" applyFont="1" applyBorder="1" applyAlignment="1">
      <alignment horizontal="justify" vertical="top" wrapText="1"/>
    </xf>
    <xf numFmtId="3" fontId="5" fillId="0" borderId="16" xfId="0" applyNumberFormat="1" applyFont="1" applyBorder="1" applyAlignment="1">
      <alignment horizontal="left" wrapText="1"/>
    </xf>
    <xf numFmtId="3" fontId="5" fillId="0" borderId="18" xfId="0" applyNumberFormat="1" applyFont="1" applyBorder="1" applyAlignment="1"/>
    <xf numFmtId="0" fontId="5" fillId="0" borderId="16" xfId="0" applyFont="1" applyBorder="1" applyAlignment="1">
      <alignment vertical="center"/>
    </xf>
    <xf numFmtId="0" fontId="5" fillId="0" borderId="45" xfId="0" applyFont="1" applyBorder="1" applyAlignment="1">
      <alignment vertical="center"/>
    </xf>
    <xf numFmtId="0" fontId="5" fillId="0" borderId="9" xfId="0" applyFont="1" applyBorder="1" applyAlignment="1"/>
    <xf numFmtId="0" fontId="5" fillId="0" borderId="16" xfId="0" applyFont="1" applyBorder="1" applyAlignment="1"/>
    <xf numFmtId="0" fontId="5" fillId="0" borderId="40" xfId="0" applyFont="1" applyBorder="1" applyAlignment="1">
      <alignment vertical="center"/>
    </xf>
    <xf numFmtId="0" fontId="5" fillId="0" borderId="44" xfId="0" applyFont="1" applyBorder="1" applyAlignment="1">
      <alignment vertical="center"/>
    </xf>
    <xf numFmtId="177" fontId="0" fillId="0" borderId="0" xfId="0" applyNumberFormat="1" applyAlignment="1"/>
    <xf numFmtId="184" fontId="0" fillId="0" borderId="0" xfId="0" applyNumberFormat="1" applyAlignment="1"/>
    <xf numFmtId="185" fontId="0" fillId="0" borderId="0" xfId="0" applyNumberFormat="1" applyAlignment="1"/>
    <xf numFmtId="0" fontId="11" fillId="0" borderId="62" xfId="0" applyFont="1" applyBorder="1" applyAlignment="1">
      <alignment horizontal="left" vertical="center" wrapText="1"/>
    </xf>
    <xf numFmtId="0" fontId="11" fillId="0" borderId="73" xfId="0" applyFont="1" applyBorder="1" applyAlignment="1">
      <alignment horizontal="left" vertical="center" wrapText="1"/>
    </xf>
    <xf numFmtId="180" fontId="0" fillId="0" borderId="0" xfId="0" applyNumberFormat="1"/>
    <xf numFmtId="183" fontId="0" fillId="0" borderId="0" xfId="0" applyNumberFormat="1"/>
    <xf numFmtId="168" fontId="0" fillId="0" borderId="0" xfId="17" applyNumberFormat="1" applyFont="1" applyFill="1"/>
    <xf numFmtId="10" fontId="0" fillId="0" borderId="0" xfId="17" applyNumberFormat="1" applyFont="1"/>
    <xf numFmtId="10" fontId="0" fillId="0" borderId="0" xfId="17" applyNumberFormat="1" applyFont="1" applyFill="1"/>
    <xf numFmtId="166" fontId="0" fillId="0" borderId="17" xfId="0" applyNumberFormat="1" applyBorder="1" applyAlignment="1">
      <alignment horizontal="right"/>
    </xf>
    <xf numFmtId="0" fontId="11" fillId="0" borderId="16" xfId="0" applyFont="1" applyBorder="1" applyAlignment="1">
      <alignment horizontal="centerContinuous" wrapText="1"/>
    </xf>
    <xf numFmtId="3" fontId="1" fillId="0" borderId="16" xfId="0" applyNumberFormat="1" applyFont="1" applyBorder="1" applyAlignment="1">
      <alignment horizontal="center" vertical="center"/>
    </xf>
    <xf numFmtId="3" fontId="20" fillId="0" borderId="0" xfId="0" applyNumberFormat="1" applyFont="1"/>
    <xf numFmtId="3" fontId="10" fillId="0" borderId="0" xfId="0" applyNumberFormat="1" applyFont="1"/>
    <xf numFmtId="0" fontId="10" fillId="0" borderId="0" xfId="14" applyFont="1"/>
    <xf numFmtId="0" fontId="20" fillId="0" borderId="0" xfId="0" applyFont="1" applyAlignment="1"/>
    <xf numFmtId="3" fontId="10" fillId="0" borderId="0" xfId="0" applyNumberFormat="1" applyFont="1" applyBorder="1" applyAlignment="1"/>
    <xf numFmtId="0" fontId="10" fillId="0" borderId="0" xfId="15" applyFont="1"/>
    <xf numFmtId="0" fontId="10" fillId="0" borderId="0" xfId="0" applyFont="1" applyFill="1" applyBorder="1" applyAlignment="1">
      <alignment vertical="center"/>
    </xf>
    <xf numFmtId="14" fontId="10" fillId="0" borderId="0" xfId="0" applyNumberFormat="1" applyFont="1" applyFill="1" applyAlignment="1"/>
    <xf numFmtId="169" fontId="10" fillId="0" borderId="0" xfId="0" applyNumberFormat="1" applyFont="1" applyBorder="1" applyAlignment="1"/>
    <xf numFmtId="169" fontId="10" fillId="0" borderId="0" xfId="0" applyNumberFormat="1" applyFont="1" applyAlignment="1"/>
    <xf numFmtId="0" fontId="10" fillId="0" borderId="0" xfId="0" applyFont="1" applyBorder="1" applyAlignment="1"/>
    <xf numFmtId="3" fontId="10" fillId="0" borderId="0" xfId="0" applyNumberFormat="1" applyFont="1" applyAlignment="1"/>
    <xf numFmtId="3" fontId="20" fillId="0" borderId="0" xfId="0" applyNumberFormat="1" applyFont="1" applyAlignment="1"/>
    <xf numFmtId="9" fontId="10" fillId="0" borderId="0" xfId="17" applyFont="1" applyAlignment="1"/>
    <xf numFmtId="0" fontId="20" fillId="0" borderId="0" xfId="0" applyFont="1" applyBorder="1" applyAlignment="1">
      <alignment horizontal="left"/>
    </xf>
    <xf numFmtId="0" fontId="10" fillId="0" borderId="0" xfId="0" applyFont="1" applyBorder="1" applyAlignment="1">
      <alignment horizontal="left"/>
    </xf>
    <xf numFmtId="1" fontId="10" fillId="0" borderId="0" xfId="0" applyNumberFormat="1" applyFont="1" applyAlignment="1"/>
    <xf numFmtId="165" fontId="20" fillId="0" borderId="0" xfId="0" applyNumberFormat="1" applyFont="1" applyAlignment="1"/>
    <xf numFmtId="165" fontId="10" fillId="0" borderId="0" xfId="0" applyNumberFormat="1" applyFont="1" applyAlignment="1"/>
    <xf numFmtId="9" fontId="10" fillId="0" borderId="0" xfId="0" applyNumberFormat="1" applyFont="1" applyBorder="1" applyAlignment="1">
      <alignment horizontal="left"/>
    </xf>
    <xf numFmtId="0" fontId="17" fillId="0" borderId="0" xfId="0" applyFont="1" applyAlignment="1">
      <alignment vertical="center"/>
    </xf>
    <xf numFmtId="0" fontId="10" fillId="0" borderId="0" xfId="0" applyFont="1" applyFill="1" applyBorder="1" applyAlignment="1"/>
    <xf numFmtId="3" fontId="10" fillId="0" borderId="0" xfId="0" applyNumberFormat="1" applyFont="1" applyAlignment="1">
      <alignment horizontal="right"/>
    </xf>
    <xf numFmtId="164" fontId="10" fillId="0" borderId="0" xfId="20" applyNumberFormat="1" applyFont="1" applyAlignment="1"/>
    <xf numFmtId="175" fontId="10" fillId="0" borderId="0" xfId="20" applyNumberFormat="1" applyFont="1" applyAlignment="1"/>
    <xf numFmtId="175" fontId="10" fillId="0" borderId="0" xfId="20" applyNumberFormat="1" applyFont="1"/>
    <xf numFmtId="3" fontId="10" fillId="0" borderId="0" xfId="0" applyNumberFormat="1" applyFont="1" applyFill="1" applyAlignment="1">
      <alignment horizontal="right"/>
    </xf>
    <xf numFmtId="165" fontId="23" fillId="0" borderId="0" xfId="0" applyNumberFormat="1" applyFont="1" applyBorder="1" applyAlignment="1">
      <alignment vertical="center"/>
    </xf>
    <xf numFmtId="9" fontId="23" fillId="0" borderId="0" xfId="0" applyNumberFormat="1" applyFont="1" applyBorder="1" applyAlignment="1">
      <alignment vertical="center"/>
    </xf>
    <xf numFmtId="0" fontId="20" fillId="0" borderId="0" xfId="0" applyFont="1" applyAlignment="1">
      <alignment vertical="center"/>
    </xf>
    <xf numFmtId="3" fontId="10" fillId="0" borderId="0" xfId="0" applyNumberFormat="1" applyFont="1" applyFill="1"/>
    <xf numFmtId="0" fontId="10" fillId="0" borderId="0" xfId="0" applyFont="1" applyFill="1"/>
    <xf numFmtId="0" fontId="10" fillId="0" borderId="0" xfId="0" applyFont="1" applyAlignment="1">
      <alignment horizontal="left"/>
    </xf>
    <xf numFmtId="3" fontId="17" fillId="0" borderId="0" xfId="0" applyNumberFormat="1" applyFont="1" applyBorder="1" applyAlignment="1">
      <alignment horizontal="centerContinuous" vertical="center"/>
    </xf>
    <xf numFmtId="3" fontId="17" fillId="0" borderId="0" xfId="0" applyNumberFormat="1" applyFont="1" applyBorder="1" applyAlignment="1">
      <alignment vertical="center"/>
    </xf>
    <xf numFmtId="0" fontId="23" fillId="0" borderId="0" xfId="0" applyFont="1" applyBorder="1" applyAlignment="1">
      <alignment horizontal="centerContinuous" vertical="center"/>
    </xf>
    <xf numFmtId="9" fontId="23" fillId="0" borderId="0" xfId="17" applyFont="1" applyFill="1" applyBorder="1" applyAlignment="1">
      <alignment horizontal="right" vertical="center"/>
    </xf>
    <xf numFmtId="9" fontId="10" fillId="0" borderId="0" xfId="17" applyFont="1"/>
    <xf numFmtId="166" fontId="10" fillId="0" borderId="0" xfId="0" applyNumberFormat="1" applyFont="1"/>
    <xf numFmtId="3" fontId="17" fillId="0" borderId="0" xfId="0" applyNumberFormat="1" applyFont="1" applyFill="1" applyBorder="1" applyAlignment="1">
      <alignment vertical="center"/>
    </xf>
    <xf numFmtId="0" fontId="20" fillId="0" borderId="0" xfId="0" applyFont="1" applyBorder="1" applyAlignment="1">
      <alignment horizontal="left" vertical="center"/>
    </xf>
    <xf numFmtId="0" fontId="10" fillId="0" borderId="0" xfId="0" applyFont="1" applyBorder="1"/>
    <xf numFmtId="3" fontId="20" fillId="0" borderId="14" xfId="0" applyNumberFormat="1" applyFont="1" applyFill="1" applyBorder="1" applyAlignment="1">
      <alignment horizontal="left" vertical="center"/>
    </xf>
    <xf numFmtId="169" fontId="20" fillId="0" borderId="14" xfId="0" applyNumberFormat="1" applyFont="1" applyFill="1" applyBorder="1" applyAlignment="1">
      <alignment horizontal="left" vertical="center"/>
    </xf>
    <xf numFmtId="170" fontId="20" fillId="0" borderId="14" xfId="0" applyNumberFormat="1" applyFont="1" applyFill="1" applyBorder="1" applyAlignment="1">
      <alignment horizontal="left" vertical="center"/>
    </xf>
    <xf numFmtId="9" fontId="20" fillId="0" borderId="14" xfId="17" applyFont="1" applyFill="1" applyBorder="1" applyAlignment="1">
      <alignment horizontal="left" vertical="center"/>
    </xf>
    <xf numFmtId="9" fontId="20" fillId="0" borderId="14" xfId="17" applyNumberFormat="1" applyFont="1" applyFill="1" applyBorder="1" applyAlignment="1">
      <alignment horizontal="left" vertical="center"/>
    </xf>
    <xf numFmtId="3" fontId="20" fillId="0" borderId="0" xfId="0" applyNumberFormat="1" applyFont="1" applyBorder="1" applyAlignment="1">
      <alignment horizontal="left" vertical="center"/>
    </xf>
    <xf numFmtId="169" fontId="23" fillId="0" borderId="0" xfId="0" applyNumberFormat="1" applyFont="1" applyBorder="1" applyAlignment="1">
      <alignment vertical="center"/>
    </xf>
    <xf numFmtId="170" fontId="23" fillId="0" borderId="0" xfId="0" applyNumberFormat="1" applyFont="1" applyBorder="1" applyAlignment="1">
      <alignment vertical="center"/>
    </xf>
    <xf numFmtId="9" fontId="20" fillId="0" borderId="0" xfId="17" applyFont="1" applyAlignment="1"/>
    <xf numFmtId="10" fontId="20" fillId="0" borderId="0" xfId="17" applyNumberFormat="1" applyFont="1" applyAlignment="1"/>
    <xf numFmtId="0" fontId="20" fillId="0" borderId="0" xfId="0" applyFont="1" applyBorder="1" applyAlignment="1">
      <alignment horizontal="left" wrapText="1"/>
    </xf>
    <xf numFmtId="169" fontId="5" fillId="0" borderId="17" xfId="0" applyNumberFormat="1" applyFont="1" applyBorder="1" applyAlignment="1">
      <alignment horizontal="center" vertical="center"/>
    </xf>
    <xf numFmtId="169" fontId="5" fillId="0" borderId="17" xfId="0" applyNumberFormat="1" applyFont="1" applyBorder="1" applyAlignment="1">
      <alignment vertical="center"/>
    </xf>
    <xf numFmtId="169" fontId="5" fillId="0" borderId="20" xfId="0" applyNumberFormat="1" applyFont="1" applyBorder="1" applyAlignment="1">
      <alignment vertical="center"/>
    </xf>
    <xf numFmtId="166" fontId="0" fillId="0" borderId="19" xfId="0" applyNumberFormat="1" applyBorder="1" applyAlignment="1">
      <alignment horizontal="right"/>
    </xf>
    <xf numFmtId="166" fontId="0" fillId="0" borderId="20" xfId="0" applyNumberFormat="1" applyFill="1" applyBorder="1" applyAlignment="1">
      <alignment horizontal="right"/>
    </xf>
    <xf numFmtId="166" fontId="0" fillId="0" borderId="20" xfId="0" applyNumberFormat="1" applyBorder="1" applyAlignment="1">
      <alignment vertical="center"/>
    </xf>
    <xf numFmtId="166" fontId="5" fillId="0" borderId="20" xfId="0" applyNumberFormat="1" applyFont="1" applyBorder="1" applyAlignment="1"/>
    <xf numFmtId="166" fontId="5" fillId="0" borderId="20" xfId="0" applyNumberFormat="1" applyFont="1" applyFill="1" applyBorder="1" applyAlignment="1"/>
    <xf numFmtId="166" fontId="5" fillId="0" borderId="17" xfId="0" applyNumberFormat="1" applyFont="1" applyBorder="1" applyAlignment="1"/>
    <xf numFmtId="166" fontId="11" fillId="0" borderId="26" xfId="0" applyNumberFormat="1" applyFont="1" applyBorder="1" applyAlignment="1">
      <alignment vertical="center"/>
    </xf>
    <xf numFmtId="166" fontId="0" fillId="0" borderId="17" xfId="0" applyNumberFormat="1" applyBorder="1" applyAlignment="1">
      <alignment vertical="center"/>
    </xf>
    <xf numFmtId="166" fontId="0" fillId="0" borderId="36" xfId="0" applyNumberFormat="1" applyBorder="1" applyAlignment="1">
      <alignment vertical="center"/>
    </xf>
    <xf numFmtId="166" fontId="0" fillId="0" borderId="22" xfId="0" applyNumberFormat="1" applyFill="1" applyBorder="1" applyAlignment="1">
      <alignment vertical="center"/>
    </xf>
    <xf numFmtId="166" fontId="0" fillId="0" borderId="19" xfId="0" applyNumberFormat="1" applyBorder="1"/>
    <xf numFmtId="166" fontId="0" fillId="0" borderId="23" xfId="0" applyNumberFormat="1" applyBorder="1"/>
    <xf numFmtId="166" fontId="0" fillId="0" borderId="20" xfId="0" applyNumberFormat="1" applyBorder="1"/>
    <xf numFmtId="166" fontId="0" fillId="0" borderId="11" xfId="0" applyNumberFormat="1" applyFill="1" applyBorder="1"/>
    <xf numFmtId="166" fontId="0" fillId="0" borderId="22" xfId="0" applyNumberFormat="1" applyFill="1" applyBorder="1"/>
    <xf numFmtId="166" fontId="1" fillId="0" borderId="25" xfId="0" applyNumberFormat="1" applyFont="1" applyFill="1" applyBorder="1" applyAlignment="1">
      <alignment vertical="center"/>
    </xf>
    <xf numFmtId="9" fontId="5" fillId="0" borderId="41" xfId="17" applyFont="1" applyBorder="1" applyAlignment="1">
      <alignment vertical="center"/>
    </xf>
    <xf numFmtId="9" fontId="5" fillId="0" borderId="32" xfId="17" applyFont="1" applyBorder="1" applyAlignment="1">
      <alignment vertical="center"/>
    </xf>
    <xf numFmtId="166" fontId="5" fillId="0" borderId="60" xfId="0" applyNumberFormat="1" applyFont="1" applyBorder="1" applyAlignment="1">
      <alignment vertical="center"/>
    </xf>
    <xf numFmtId="166" fontId="5" fillId="0" borderId="50" xfId="0" applyNumberFormat="1" applyFont="1" applyBorder="1" applyAlignment="1">
      <alignment vertical="center"/>
    </xf>
    <xf numFmtId="166" fontId="5" fillId="0" borderId="51" xfId="0" applyNumberFormat="1" applyFont="1" applyBorder="1" applyAlignment="1">
      <alignment vertical="center"/>
    </xf>
    <xf numFmtId="166" fontId="5" fillId="0" borderId="3" xfId="0" applyNumberFormat="1" applyFont="1" applyBorder="1" applyAlignment="1">
      <alignment vertical="center"/>
    </xf>
    <xf numFmtId="166" fontId="5" fillId="0" borderId="4" xfId="0" applyNumberFormat="1" applyFont="1" applyBorder="1" applyAlignment="1">
      <alignment vertical="center"/>
    </xf>
    <xf numFmtId="166" fontId="5" fillId="0" borderId="5" xfId="0" applyNumberFormat="1" applyFont="1" applyBorder="1" applyAlignment="1">
      <alignment vertical="center"/>
    </xf>
    <xf numFmtId="166" fontId="5" fillId="0" borderId="59" xfId="0" applyNumberFormat="1" applyFont="1" applyBorder="1" applyAlignment="1">
      <alignment vertical="center"/>
    </xf>
    <xf numFmtId="166" fontId="5" fillId="0" borderId="54" xfId="0" applyNumberFormat="1" applyFont="1" applyBorder="1" applyAlignment="1">
      <alignment vertical="center"/>
    </xf>
    <xf numFmtId="166" fontId="5" fillId="0" borderId="55" xfId="0" applyNumberFormat="1" applyFont="1" applyBorder="1" applyAlignment="1">
      <alignment vertical="center"/>
    </xf>
    <xf numFmtId="168" fontId="5" fillId="0" borderId="21" xfId="18" applyNumberFormat="1" applyFont="1" applyFill="1" applyBorder="1" applyAlignment="1">
      <alignment horizontal="center" vertical="center"/>
    </xf>
    <xf numFmtId="168" fontId="5" fillId="0" borderId="17" xfId="18" applyNumberFormat="1" applyFont="1" applyFill="1" applyBorder="1" applyAlignment="1">
      <alignment horizontal="center" vertical="center"/>
    </xf>
    <xf numFmtId="9" fontId="5" fillId="0" borderId="21" xfId="18" applyFont="1" applyFill="1" applyBorder="1" applyAlignment="1">
      <alignment horizontal="center" vertical="center"/>
    </xf>
    <xf numFmtId="9" fontId="5" fillId="0" borderId="17" xfId="18" applyFont="1" applyFill="1" applyBorder="1" applyAlignment="1">
      <alignment horizontal="center" vertical="center"/>
    </xf>
    <xf numFmtId="182" fontId="5" fillId="0" borderId="21" xfId="18" applyNumberFormat="1" applyFont="1" applyFill="1" applyBorder="1" applyAlignment="1">
      <alignment horizontal="center" vertical="center"/>
    </xf>
    <xf numFmtId="182" fontId="5" fillId="0" borderId="17" xfId="18" applyNumberFormat="1" applyFont="1" applyFill="1" applyBorder="1" applyAlignment="1">
      <alignment horizontal="center" vertical="center"/>
    </xf>
    <xf numFmtId="10" fontId="5" fillId="0" borderId="21" xfId="18" applyNumberFormat="1" applyFont="1" applyFill="1" applyBorder="1" applyAlignment="1">
      <alignment horizontal="center" vertical="center"/>
    </xf>
    <xf numFmtId="10" fontId="5" fillId="0" borderId="17" xfId="18" applyNumberFormat="1" applyFont="1" applyFill="1" applyBorder="1" applyAlignment="1">
      <alignment horizontal="center" vertical="center"/>
    </xf>
    <xf numFmtId="176" fontId="0" fillId="0" borderId="0" xfId="0" applyNumberFormat="1" applyAlignment="1"/>
    <xf numFmtId="169" fontId="0" fillId="0" borderId="57" xfId="0" applyNumberFormat="1" applyFill="1" applyBorder="1" applyAlignment="1">
      <alignment horizontal="right" vertical="center"/>
    </xf>
    <xf numFmtId="169" fontId="5" fillId="0" borderId="57" xfId="0" applyNumberFormat="1" applyFont="1" applyFill="1" applyBorder="1" applyAlignment="1">
      <alignment horizontal="right" vertical="center"/>
    </xf>
    <xf numFmtId="169" fontId="0" fillId="0" borderId="19" xfId="0" applyNumberFormat="1" applyBorder="1" applyAlignment="1">
      <alignment horizontal="right"/>
    </xf>
    <xf numFmtId="169" fontId="0" fillId="0" borderId="38" xfId="0" applyNumberFormat="1" applyBorder="1" applyAlignment="1">
      <alignment horizontal="right"/>
    </xf>
    <xf numFmtId="169" fontId="0" fillId="0" borderId="21" xfId="0" applyNumberFormat="1" applyBorder="1" applyAlignment="1">
      <alignment horizontal="right"/>
    </xf>
    <xf numFmtId="169" fontId="0" fillId="0" borderId="23" xfId="0" applyNumberFormat="1" applyBorder="1" applyAlignment="1">
      <alignment horizontal="right"/>
    </xf>
    <xf numFmtId="169" fontId="0" fillId="0" borderId="39" xfId="0" applyNumberFormat="1" applyBorder="1" applyAlignment="1">
      <alignment horizontal="right"/>
    </xf>
    <xf numFmtId="169" fontId="0" fillId="0" borderId="20" xfId="0" applyNumberFormat="1" applyBorder="1" applyAlignment="1">
      <alignment horizontal="right"/>
    </xf>
    <xf numFmtId="169" fontId="0" fillId="0" borderId="17" xfId="0" applyNumberFormat="1" applyBorder="1" applyAlignment="1">
      <alignment horizontal="right"/>
    </xf>
    <xf numFmtId="169" fontId="0" fillId="0" borderId="22" xfId="0" applyNumberFormat="1" applyBorder="1" applyAlignment="1">
      <alignment horizontal="right"/>
    </xf>
    <xf numFmtId="169" fontId="0" fillId="0" borderId="36" xfId="0" applyNumberFormat="1" applyBorder="1" applyAlignment="1">
      <alignment horizontal="right"/>
    </xf>
    <xf numFmtId="166" fontId="0" fillId="0" borderId="21" xfId="0" applyNumberFormat="1" applyBorder="1" applyAlignment="1">
      <alignment horizontal="right"/>
    </xf>
    <xf numFmtId="166" fontId="0" fillId="0" borderId="17" xfId="0" applyNumberFormat="1" applyFill="1" applyBorder="1" applyAlignment="1">
      <alignment horizontal="right"/>
    </xf>
    <xf numFmtId="166" fontId="5" fillId="0" borderId="7" xfId="0" applyNumberFormat="1" applyFont="1" applyBorder="1" applyAlignment="1">
      <alignment horizontal="right" vertical="center"/>
    </xf>
    <xf numFmtId="166" fontId="44" fillId="0" borderId="17" xfId="0" applyNumberFormat="1" applyFont="1" applyBorder="1" applyAlignment="1">
      <alignment horizontal="right" vertical="center"/>
    </xf>
    <xf numFmtId="166" fontId="5" fillId="0" borderId="26" xfId="0" applyNumberFormat="1" applyFont="1" applyBorder="1" applyAlignment="1">
      <alignment horizontal="right" vertical="center"/>
    </xf>
    <xf numFmtId="166" fontId="5" fillId="0" borderId="19" xfId="0" applyNumberFormat="1" applyFont="1" applyBorder="1" applyAlignment="1">
      <alignment horizontal="right" vertical="center"/>
    </xf>
    <xf numFmtId="166" fontId="5" fillId="0" borderId="20" xfId="0" applyNumberFormat="1" applyFont="1" applyBorder="1" applyAlignment="1">
      <alignment horizontal="right" vertical="center"/>
    </xf>
    <xf numFmtId="166" fontId="5" fillId="0" borderId="23" xfId="0" applyNumberFormat="1" applyFont="1" applyBorder="1" applyAlignment="1">
      <alignment horizontal="right" vertical="center"/>
    </xf>
    <xf numFmtId="166" fontId="5" fillId="0" borderId="36" xfId="0" applyNumberFormat="1" applyFont="1" applyBorder="1" applyAlignment="1">
      <alignment horizontal="right" vertical="center"/>
    </xf>
    <xf numFmtId="166" fontId="0" fillId="0" borderId="20" xfId="0" applyNumberFormat="1" applyBorder="1" applyAlignment="1">
      <alignment horizontal="right"/>
    </xf>
    <xf numFmtId="166" fontId="0" fillId="0" borderId="38" xfId="0" applyNumberFormat="1" applyBorder="1" applyAlignment="1">
      <alignment horizontal="right"/>
    </xf>
    <xf numFmtId="166" fontId="0" fillId="0" borderId="7" xfId="0" applyNumberFormat="1" applyBorder="1" applyAlignment="1">
      <alignment horizontal="right" vertical="center"/>
    </xf>
    <xf numFmtId="166" fontId="5" fillId="0" borderId="36" xfId="0" quotePrefix="1" applyNumberFormat="1" applyFont="1" applyBorder="1" applyAlignment="1">
      <alignment horizontal="right"/>
    </xf>
    <xf numFmtId="166" fontId="0" fillId="0" borderId="2" xfId="0" applyNumberFormat="1" applyBorder="1" applyAlignment="1">
      <alignment horizontal="right" vertical="center"/>
    </xf>
    <xf numFmtId="166" fontId="0" fillId="0" borderId="19" xfId="0" applyNumberFormat="1" applyBorder="1" applyAlignment="1">
      <alignment horizontal="right" vertical="center"/>
    </xf>
    <xf numFmtId="166" fontId="0" fillId="0" borderId="26" xfId="0" applyNumberFormat="1" applyBorder="1" applyAlignment="1">
      <alignment horizontal="right" vertical="center"/>
    </xf>
    <xf numFmtId="166" fontId="5" fillId="0" borderId="20" xfId="0" applyNumberFormat="1" applyFont="1" applyBorder="1" applyAlignment="1">
      <alignment horizontal="right"/>
    </xf>
    <xf numFmtId="166" fontId="5" fillId="0" borderId="20" xfId="0" applyNumberFormat="1" applyFont="1" applyFill="1" applyBorder="1" applyAlignment="1">
      <alignment horizontal="right"/>
    </xf>
    <xf numFmtId="166" fontId="5" fillId="0" borderId="17" xfId="0" applyNumberFormat="1" applyFont="1" applyBorder="1" applyAlignment="1">
      <alignment horizontal="right"/>
    </xf>
    <xf numFmtId="166" fontId="5" fillId="0" borderId="17" xfId="0" applyNumberFormat="1" applyFont="1" applyFill="1" applyBorder="1" applyAlignment="1">
      <alignment horizontal="right"/>
    </xf>
    <xf numFmtId="166" fontId="5" fillId="0" borderId="0" xfId="0" applyNumberFormat="1" applyFont="1" applyAlignment="1">
      <alignment horizontal="right"/>
    </xf>
    <xf numFmtId="9" fontId="11" fillId="0" borderId="57" xfId="17" applyFont="1" applyBorder="1" applyAlignment="1">
      <alignment horizontal="right" vertical="center"/>
    </xf>
    <xf numFmtId="166" fontId="1" fillId="0" borderId="26" xfId="0" applyNumberFormat="1" applyFont="1" applyFill="1" applyBorder="1" applyAlignment="1">
      <alignment vertical="center"/>
    </xf>
    <xf numFmtId="9" fontId="0" fillId="0" borderId="0" xfId="17" applyFont="1"/>
    <xf numFmtId="166" fontId="10" fillId="0" borderId="0" xfId="0" applyNumberFormat="1" applyFont="1" applyAlignment="1"/>
    <xf numFmtId="49" fontId="11" fillId="2" borderId="2" xfId="0" applyNumberFormat="1" applyFont="1" applyFill="1" applyBorder="1" applyAlignment="1">
      <alignment horizontal="center" vertical="center"/>
    </xf>
    <xf numFmtId="0" fontId="0" fillId="0" borderId="0" xfId="0" quotePrefix="1" applyAlignment="1"/>
    <xf numFmtId="166" fontId="11" fillId="0" borderId="0" xfId="0" quotePrefix="1" applyNumberFormat="1" applyFont="1" applyAlignment="1">
      <alignment vertical="center"/>
    </xf>
    <xf numFmtId="49" fontId="11" fillId="2" borderId="2" xfId="0" quotePrefix="1" applyNumberFormat="1" applyFont="1" applyFill="1" applyBorder="1" applyAlignment="1">
      <alignment horizontal="center" vertical="center"/>
    </xf>
    <xf numFmtId="49" fontId="1" fillId="2" borderId="7"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xf>
    <xf numFmtId="14" fontId="10" fillId="0" borderId="0" xfId="14" applyNumberFormat="1" applyFont="1"/>
    <xf numFmtId="0" fontId="63" fillId="0" borderId="0" xfId="0" applyFont="1" applyAlignment="1">
      <alignment horizontal="centerContinuous"/>
    </xf>
    <xf numFmtId="0" fontId="63" fillId="0" borderId="0" xfId="0" applyFont="1" applyAlignment="1">
      <alignment horizontal="center"/>
    </xf>
    <xf numFmtId="169" fontId="65" fillId="0" borderId="0" xfId="0" applyNumberFormat="1" applyFont="1" applyBorder="1" applyAlignment="1">
      <alignment horizontal="center"/>
    </xf>
    <xf numFmtId="3" fontId="63" fillId="0" borderId="0" xfId="0" applyNumberFormat="1" applyFont="1"/>
    <xf numFmtId="3" fontId="5" fillId="0" borderId="0" xfId="0" applyNumberFormat="1" applyFont="1"/>
    <xf numFmtId="0" fontId="63" fillId="0" borderId="0" xfId="0" applyFont="1"/>
    <xf numFmtId="0" fontId="10" fillId="0" borderId="76" xfId="0" applyFont="1" applyFill="1" applyBorder="1" applyAlignment="1">
      <alignment vertical="center" wrapText="1"/>
    </xf>
    <xf numFmtId="0" fontId="20" fillId="0" borderId="76" xfId="0" applyFont="1" applyFill="1" applyBorder="1" applyAlignment="1">
      <alignment vertical="center"/>
    </xf>
    <xf numFmtId="0" fontId="20" fillId="0" borderId="77" xfId="0" applyFont="1" applyFill="1" applyBorder="1" applyAlignment="1">
      <alignment vertical="center"/>
    </xf>
    <xf numFmtId="0" fontId="0" fillId="0" borderId="75" xfId="0" applyFont="1" applyFill="1" applyBorder="1" applyAlignment="1">
      <alignment vertical="center"/>
    </xf>
    <xf numFmtId="0" fontId="0" fillId="0" borderId="76" xfId="0" applyFont="1" applyFill="1" applyBorder="1" applyAlignment="1">
      <alignment vertical="center"/>
    </xf>
    <xf numFmtId="0" fontId="20" fillId="0" borderId="78" xfId="0" applyFont="1" applyFill="1" applyBorder="1" applyAlignment="1">
      <alignment vertical="center"/>
    </xf>
    <xf numFmtId="0" fontId="10" fillId="0" borderId="76" xfId="0" applyFont="1" applyFill="1" applyBorder="1" applyAlignment="1">
      <alignment vertical="center"/>
    </xf>
    <xf numFmtId="0" fontId="20" fillId="0" borderId="76" xfId="0" applyFont="1" applyFill="1" applyBorder="1" applyAlignment="1">
      <alignment vertical="center" wrapText="1"/>
    </xf>
    <xf numFmtId="49" fontId="21" fillId="0" borderId="4" xfId="0" applyNumberFormat="1" applyFont="1" applyBorder="1" applyAlignment="1">
      <alignment horizontal="centerContinuous" vertical="center"/>
    </xf>
    <xf numFmtId="169" fontId="22" fillId="0" borderId="4" xfId="0" applyNumberFormat="1" applyFont="1" applyBorder="1" applyAlignment="1">
      <alignment vertical="center"/>
    </xf>
    <xf numFmtId="187" fontId="5" fillId="0" borderId="17" xfId="0" applyNumberFormat="1" applyFont="1" applyBorder="1" applyAlignment="1">
      <alignment vertical="center"/>
    </xf>
    <xf numFmtId="187" fontId="5" fillId="0" borderId="6" xfId="0" applyNumberFormat="1" applyFont="1" applyFill="1" applyBorder="1" applyAlignment="1">
      <alignment vertical="center"/>
    </xf>
    <xf numFmtId="168" fontId="12" fillId="0" borderId="20" xfId="17" applyNumberFormat="1" applyFont="1" applyBorder="1" applyAlignment="1"/>
    <xf numFmtId="168" fontId="12" fillId="0" borderId="17" xfId="17" applyNumberFormat="1" applyFont="1" applyBorder="1" applyAlignment="1"/>
    <xf numFmtId="168" fontId="12" fillId="0" borderId="6" xfId="17" applyNumberFormat="1" applyFont="1" applyBorder="1" applyAlignment="1"/>
    <xf numFmtId="168" fontId="5" fillId="0" borderId="38" xfId="17" applyNumberFormat="1" applyBorder="1" applyAlignment="1">
      <alignment vertical="center"/>
    </xf>
    <xf numFmtId="168" fontId="5" fillId="0" borderId="6" xfId="17" applyNumberFormat="1" applyBorder="1" applyAlignment="1">
      <alignment vertical="center"/>
    </xf>
    <xf numFmtId="168" fontId="5" fillId="0" borderId="38" xfId="17" applyNumberFormat="1" applyFill="1" applyBorder="1" applyAlignment="1">
      <alignment vertical="center"/>
    </xf>
    <xf numFmtId="168" fontId="5" fillId="0" borderId="17" xfId="17" applyNumberFormat="1" applyBorder="1" applyAlignment="1">
      <alignment vertical="center"/>
    </xf>
    <xf numFmtId="168" fontId="5" fillId="0" borderId="17" xfId="17" applyNumberFormat="1" applyFill="1" applyBorder="1" applyAlignment="1">
      <alignment vertical="center"/>
    </xf>
    <xf numFmtId="168" fontId="5" fillId="0" borderId="6" xfId="17" applyNumberFormat="1" applyFill="1" applyBorder="1" applyAlignment="1">
      <alignment vertical="center"/>
    </xf>
    <xf numFmtId="168" fontId="5" fillId="0" borderId="38" xfId="17" applyNumberFormat="1" applyBorder="1" applyAlignment="1"/>
    <xf numFmtId="168" fontId="5" fillId="0" borderId="17" xfId="17" applyNumberFormat="1" applyBorder="1" applyAlignment="1"/>
    <xf numFmtId="168" fontId="5" fillId="0" borderId="6" xfId="17" applyNumberFormat="1" applyBorder="1" applyAlignment="1"/>
    <xf numFmtId="166" fontId="1" fillId="0" borderId="23" xfId="0" applyNumberFormat="1" applyFont="1" applyBorder="1" applyAlignment="1">
      <alignment horizontal="right" vertical="center"/>
    </xf>
    <xf numFmtId="169" fontId="0" fillId="0" borderId="79" xfId="0" applyNumberFormat="1" applyFill="1" applyBorder="1" applyAlignment="1">
      <alignment horizontal="right"/>
    </xf>
    <xf numFmtId="169" fontId="0" fillId="0" borderId="80" xfId="0" applyNumberFormat="1" applyFill="1" applyBorder="1" applyAlignment="1">
      <alignment horizontal="right"/>
    </xf>
    <xf numFmtId="169" fontId="0" fillId="0" borderId="82" xfId="0" applyNumberFormat="1" applyFill="1" applyBorder="1" applyAlignment="1">
      <alignment horizontal="right"/>
    </xf>
    <xf numFmtId="169" fontId="0" fillId="0" borderId="83" xfId="0" applyNumberFormat="1" applyFill="1" applyBorder="1" applyAlignment="1">
      <alignment horizontal="right"/>
    </xf>
    <xf numFmtId="169" fontId="0" fillId="0" borderId="82" xfId="0" quotePrefix="1" applyNumberFormat="1" applyFill="1" applyBorder="1" applyAlignment="1">
      <alignment horizontal="right"/>
    </xf>
    <xf numFmtId="169" fontId="12" fillId="0" borderId="82" xfId="0" applyNumberFormat="1" applyFont="1" applyFill="1" applyBorder="1" applyAlignment="1">
      <alignment horizontal="right"/>
    </xf>
    <xf numFmtId="169" fontId="12" fillId="0" borderId="83" xfId="0" applyNumberFormat="1" applyFont="1" applyFill="1" applyBorder="1" applyAlignment="1">
      <alignment horizontal="right"/>
    </xf>
    <xf numFmtId="169" fontId="5" fillId="0" borderId="82" xfId="0" quotePrefix="1" applyNumberFormat="1" applyFont="1" applyFill="1" applyBorder="1" applyAlignment="1">
      <alignment horizontal="right"/>
    </xf>
    <xf numFmtId="169" fontId="12" fillId="0" borderId="85" xfId="0" applyNumberFormat="1" applyFont="1" applyFill="1" applyBorder="1" applyAlignment="1">
      <alignment horizontal="right"/>
    </xf>
    <xf numFmtId="169" fontId="12" fillId="0" borderId="86" xfId="0" applyNumberFormat="1" applyFont="1" applyFill="1" applyBorder="1" applyAlignment="1">
      <alignment horizontal="right"/>
    </xf>
    <xf numFmtId="169" fontId="0" fillId="0" borderId="79" xfId="0" quotePrefix="1" applyNumberFormat="1" applyFill="1" applyBorder="1" applyAlignment="1">
      <alignment horizontal="right"/>
    </xf>
    <xf numFmtId="169" fontId="0" fillId="0" borderId="91" xfId="0" applyNumberFormat="1" applyFill="1" applyBorder="1" applyAlignment="1">
      <alignment horizontal="right"/>
    </xf>
    <xf numFmtId="169" fontId="0" fillId="0" borderId="91" xfId="0" quotePrefix="1" applyNumberFormat="1" applyFill="1" applyBorder="1" applyAlignment="1">
      <alignment horizontal="right"/>
    </xf>
    <xf numFmtId="169" fontId="0" fillId="0" borderId="94" xfId="0" applyNumberFormat="1" applyFill="1" applyBorder="1" applyAlignment="1">
      <alignment horizontal="right"/>
    </xf>
    <xf numFmtId="169" fontId="0" fillId="0" borderId="95" xfId="0" applyNumberFormat="1" applyFill="1" applyBorder="1" applyAlignment="1">
      <alignment horizontal="right"/>
    </xf>
    <xf numFmtId="0" fontId="0" fillId="0" borderId="7" xfId="0" applyFill="1" applyBorder="1" applyAlignment="1">
      <alignment horizontal="left" vertical="center"/>
    </xf>
    <xf numFmtId="169" fontId="0" fillId="0" borderId="86" xfId="0" applyNumberFormat="1" applyFill="1" applyBorder="1" applyAlignment="1">
      <alignment horizontal="right"/>
    </xf>
    <xf numFmtId="169" fontId="0" fillId="0" borderId="92" xfId="0" applyNumberFormat="1" applyFill="1" applyBorder="1" applyAlignment="1">
      <alignment horizontal="right"/>
    </xf>
    <xf numFmtId="166" fontId="44" fillId="0" borderId="21" xfId="0" applyNumberFormat="1" applyFont="1" applyBorder="1" applyAlignment="1">
      <alignment horizontal="right" vertical="center"/>
    </xf>
    <xf numFmtId="168" fontId="5" fillId="2" borderId="21" xfId="17" applyNumberFormat="1" applyFont="1" applyFill="1" applyBorder="1" applyAlignment="1"/>
    <xf numFmtId="168" fontId="5" fillId="2" borderId="6" xfId="17" applyNumberFormat="1" applyFont="1" applyFill="1" applyBorder="1" applyAlignment="1"/>
    <xf numFmtId="166" fontId="1" fillId="0" borderId="0" xfId="0" applyNumberFormat="1" applyFont="1" applyBorder="1" applyAlignment="1">
      <alignment vertical="center"/>
    </xf>
    <xf numFmtId="9" fontId="34" fillId="0" borderId="19" xfId="18" applyFont="1" applyBorder="1" applyAlignment="1">
      <alignment horizontal="center" vertical="center"/>
    </xf>
    <xf numFmtId="9" fontId="34" fillId="0" borderId="20" xfId="18" applyFont="1" applyBorder="1" applyAlignment="1">
      <alignment horizontal="center" vertical="center"/>
    </xf>
    <xf numFmtId="9" fontId="34" fillId="0" borderId="10" xfId="18" applyFont="1" applyFill="1" applyBorder="1" applyAlignment="1">
      <alignment horizontal="center" vertical="center"/>
    </xf>
    <xf numFmtId="168" fontId="5" fillId="0" borderId="6" xfId="18" quotePrefix="1" applyNumberFormat="1" applyFont="1" applyFill="1" applyBorder="1" applyAlignment="1">
      <alignment horizontal="center" vertical="center"/>
    </xf>
    <xf numFmtId="9" fontId="5" fillId="0" borderId="6" xfId="18" applyFont="1" applyFill="1" applyBorder="1" applyAlignment="1">
      <alignment horizontal="center" vertical="center"/>
    </xf>
    <xf numFmtId="182" fontId="5" fillId="0" borderId="6" xfId="18" applyNumberFormat="1" applyFont="1" applyFill="1" applyBorder="1" applyAlignment="1">
      <alignment horizontal="center" vertical="center"/>
    </xf>
    <xf numFmtId="168" fontId="5" fillId="0" borderId="6" xfId="18" applyNumberFormat="1" applyFont="1" applyFill="1" applyBorder="1" applyAlignment="1">
      <alignment horizontal="center" vertical="center"/>
    </xf>
    <xf numFmtId="9" fontId="5" fillId="0" borderId="6" xfId="18" applyNumberFormat="1" applyFont="1" applyFill="1" applyBorder="1" applyAlignment="1">
      <alignment horizontal="center" vertical="center"/>
    </xf>
    <xf numFmtId="9" fontId="5" fillId="0" borderId="6" xfId="18" quotePrefix="1" applyFont="1" applyFill="1" applyBorder="1" applyAlignment="1">
      <alignment horizontal="center" vertical="center"/>
    </xf>
    <xf numFmtId="10" fontId="5" fillId="0" borderId="6" xfId="18" applyNumberFormat="1" applyFont="1" applyFill="1" applyBorder="1" applyAlignment="1">
      <alignment horizontal="center" vertical="center"/>
    </xf>
    <xf numFmtId="168" fontId="5" fillId="0" borderId="13" xfId="18" applyNumberFormat="1" applyFont="1" applyFill="1" applyBorder="1" applyAlignment="1">
      <alignment horizontal="center" vertical="center"/>
    </xf>
    <xf numFmtId="9" fontId="5" fillId="0" borderId="8" xfId="17" applyFont="1" applyBorder="1" applyAlignment="1">
      <alignment vertical="center"/>
    </xf>
    <xf numFmtId="168" fontId="5" fillId="0" borderId="36" xfId="18" applyNumberFormat="1" applyFont="1" applyFill="1" applyBorder="1" applyAlignment="1">
      <alignment horizontal="center" vertical="center"/>
    </xf>
    <xf numFmtId="9" fontId="5" fillId="0" borderId="21" xfId="18" applyNumberFormat="1" applyFont="1" applyFill="1" applyBorder="1" applyAlignment="1">
      <alignment horizontal="center" vertical="center"/>
    </xf>
    <xf numFmtId="9" fontId="5" fillId="0" borderId="17" xfId="18" applyNumberFormat="1" applyFont="1" applyFill="1" applyBorder="1" applyAlignment="1">
      <alignment horizontal="center" vertical="center"/>
    </xf>
    <xf numFmtId="9" fontId="5" fillId="0" borderId="6" xfId="18" quotePrefix="1" applyNumberFormat="1" applyFont="1" applyFill="1" applyBorder="1" applyAlignment="1">
      <alignment horizontal="center" vertical="center"/>
    </xf>
    <xf numFmtId="169" fontId="5" fillId="0" borderId="82" xfId="0" applyNumberFormat="1" applyFont="1" applyFill="1" applyBorder="1" applyAlignment="1">
      <alignment horizontal="right"/>
    </xf>
    <xf numFmtId="169" fontId="5" fillId="0" borderId="83" xfId="0" applyNumberFormat="1" applyFont="1" applyFill="1" applyBorder="1" applyAlignment="1">
      <alignment horizontal="right"/>
    </xf>
    <xf numFmtId="0" fontId="47" fillId="0" borderId="0" xfId="0" applyFont="1" applyAlignment="1">
      <alignment vertical="center" wrapText="1"/>
    </xf>
    <xf numFmtId="168" fontId="5" fillId="0" borderId="23" xfId="18" applyNumberFormat="1" applyFont="1" applyFill="1" applyBorder="1" applyAlignment="1">
      <alignment horizontal="center" vertical="center"/>
    </xf>
    <xf numFmtId="168" fontId="5" fillId="2" borderId="6" xfId="17" applyNumberFormat="1" applyFill="1" applyBorder="1" applyAlignment="1">
      <alignment horizontal="right"/>
    </xf>
    <xf numFmtId="0" fontId="5" fillId="0" borderId="0" xfId="0" applyFont="1" applyAlignment="1"/>
    <xf numFmtId="169" fontId="5" fillId="0" borderId="22" xfId="0" applyNumberFormat="1" applyFont="1" applyFill="1" applyBorder="1" applyAlignment="1">
      <alignment vertical="center"/>
    </xf>
    <xf numFmtId="169" fontId="5" fillId="0" borderId="11" xfId="0" applyNumberFormat="1" applyFont="1" applyFill="1" applyBorder="1" applyAlignment="1"/>
    <xf numFmtId="169" fontId="0" fillId="0" borderId="22" xfId="0" applyNumberFormat="1" applyFill="1" applyBorder="1" applyAlignment="1"/>
    <xf numFmtId="165" fontId="11" fillId="0" borderId="25" xfId="0" applyNumberFormat="1" applyFont="1" applyFill="1" applyBorder="1" applyAlignment="1">
      <alignment vertical="center"/>
    </xf>
    <xf numFmtId="165" fontId="0" fillId="0" borderId="17" xfId="0" applyNumberFormat="1" applyFill="1" applyBorder="1" applyAlignment="1">
      <alignment vertical="center"/>
    </xf>
    <xf numFmtId="169" fontId="0" fillId="0" borderId="11" xfId="0" applyNumberFormat="1" applyFill="1" applyBorder="1" applyAlignment="1"/>
    <xf numFmtId="166" fontId="11" fillId="0" borderId="47" xfId="0" applyNumberFormat="1" applyFont="1" applyFill="1" applyBorder="1" applyAlignment="1">
      <alignment horizontal="right" vertical="center"/>
    </xf>
    <xf numFmtId="166" fontId="0" fillId="0" borderId="29" xfId="0" applyNumberFormat="1" applyFill="1" applyBorder="1" applyAlignment="1">
      <alignment horizontal="right" vertical="center"/>
    </xf>
    <xf numFmtId="166" fontId="0" fillId="0" borderId="47" xfId="0" applyNumberFormat="1" applyFill="1" applyBorder="1" applyAlignment="1">
      <alignment horizontal="right" vertical="center"/>
    </xf>
    <xf numFmtId="166" fontId="12" fillId="0" borderId="25" xfId="0" applyNumberFormat="1" applyFont="1" applyFill="1" applyBorder="1" applyAlignment="1">
      <alignment horizontal="right" vertical="center"/>
    </xf>
    <xf numFmtId="166" fontId="12" fillId="0" borderId="47" xfId="0" applyNumberFormat="1" applyFont="1" applyFill="1" applyBorder="1" applyAlignment="1">
      <alignment horizontal="right" vertical="center"/>
    </xf>
    <xf numFmtId="166" fontId="11" fillId="0" borderId="25" xfId="0" applyNumberFormat="1" applyFont="1" applyFill="1" applyBorder="1" applyAlignment="1">
      <alignment horizontal="right" vertical="center"/>
    </xf>
    <xf numFmtId="169" fontId="0" fillId="0" borderId="81" xfId="0" applyNumberFormat="1" applyFill="1" applyBorder="1" applyAlignment="1">
      <alignment horizontal="right"/>
    </xf>
    <xf numFmtId="169" fontId="0" fillId="0" borderId="84" xfId="0" applyNumberFormat="1" applyFill="1" applyBorder="1" applyAlignment="1">
      <alignment horizontal="right"/>
    </xf>
    <xf numFmtId="169" fontId="5" fillId="0" borderId="84" xfId="0" applyNumberFormat="1" applyFont="1" applyFill="1" applyBorder="1" applyAlignment="1">
      <alignment horizontal="right"/>
    </xf>
    <xf numFmtId="186" fontId="0" fillId="0" borderId="84" xfId="20" applyNumberFormat="1" applyFont="1" applyFill="1" applyBorder="1"/>
    <xf numFmtId="169" fontId="5" fillId="0" borderId="86" xfId="0" applyNumberFormat="1" applyFont="1" applyFill="1" applyBorder="1" applyAlignment="1">
      <alignment horizontal="right"/>
    </xf>
    <xf numFmtId="169" fontId="5" fillId="0" borderId="79" xfId="0" quotePrefix="1" applyNumberFormat="1" applyFont="1" applyFill="1" applyBorder="1" applyAlignment="1">
      <alignment horizontal="right"/>
    </xf>
    <xf numFmtId="169" fontId="5" fillId="0" borderId="26" xfId="0" applyNumberFormat="1" applyFont="1" applyFill="1" applyBorder="1" applyAlignment="1">
      <alignment horizontal="right" vertical="center"/>
    </xf>
    <xf numFmtId="169" fontId="1" fillId="0" borderId="39" xfId="0" applyNumberFormat="1" applyFont="1" applyFill="1" applyBorder="1" applyAlignment="1">
      <alignment horizontal="right" vertical="center"/>
    </xf>
    <xf numFmtId="169" fontId="0" fillId="0" borderId="6" xfId="0" applyNumberFormat="1" applyFill="1" applyBorder="1" applyAlignment="1">
      <alignment horizontal="right"/>
    </xf>
    <xf numFmtId="169" fontId="0" fillId="0" borderId="38" xfId="0" applyNumberFormat="1" applyFill="1" applyBorder="1" applyAlignment="1">
      <alignment horizontal="right"/>
    </xf>
    <xf numFmtId="169" fontId="0" fillId="0" borderId="39" xfId="0" applyNumberFormat="1" applyFill="1" applyBorder="1" applyAlignment="1">
      <alignment horizontal="right"/>
    </xf>
    <xf numFmtId="169" fontId="0" fillId="0" borderId="28" xfId="0" applyNumberFormat="1" applyFill="1" applyBorder="1" applyAlignment="1">
      <alignment horizontal="right"/>
    </xf>
    <xf numFmtId="169" fontId="0" fillId="0" borderId="35" xfId="0" applyNumberFormat="1" applyFill="1" applyBorder="1" applyAlignment="1">
      <alignment horizontal="right"/>
    </xf>
    <xf numFmtId="1" fontId="0" fillId="0" borderId="35" xfId="0" applyNumberFormat="1" applyFill="1" applyBorder="1" applyAlignment="1">
      <alignment horizontal="right"/>
    </xf>
    <xf numFmtId="3" fontId="5" fillId="0" borderId="0" xfId="0" applyNumberFormat="1" applyFont="1" applyFill="1" applyBorder="1" applyAlignment="1">
      <alignment horizontal="right"/>
    </xf>
    <xf numFmtId="169" fontId="0" fillId="0" borderId="12" xfId="0" applyNumberFormat="1" applyFill="1" applyBorder="1" applyAlignment="1">
      <alignment horizontal="right"/>
    </xf>
    <xf numFmtId="166" fontId="0" fillId="0" borderId="10" xfId="0" applyNumberFormat="1" applyFill="1" applyBorder="1" applyAlignment="1">
      <alignment horizontal="right"/>
    </xf>
    <xf numFmtId="166" fontId="0" fillId="0" borderId="6" xfId="0" applyNumberFormat="1" applyFill="1" applyBorder="1" applyAlignment="1">
      <alignment horizontal="right"/>
    </xf>
    <xf numFmtId="166" fontId="5" fillId="0" borderId="24" xfId="0" applyNumberFormat="1" applyFont="1" applyFill="1" applyBorder="1" applyAlignment="1">
      <alignment horizontal="right" vertical="center"/>
    </xf>
    <xf numFmtId="166" fontId="5" fillId="0" borderId="35" xfId="0" quotePrefix="1" applyNumberFormat="1" applyFont="1" applyFill="1" applyBorder="1" applyAlignment="1">
      <alignment horizontal="right"/>
    </xf>
    <xf numFmtId="166" fontId="0" fillId="0" borderId="44" xfId="0" applyNumberFormat="1" applyFill="1" applyBorder="1" applyAlignment="1">
      <alignment horizontal="right" vertical="center"/>
    </xf>
    <xf numFmtId="166" fontId="44" fillId="0" borderId="6" xfId="0" applyNumberFormat="1" applyFont="1" applyFill="1" applyBorder="1" applyAlignment="1">
      <alignment horizontal="right" vertical="center"/>
    </xf>
    <xf numFmtId="166" fontId="5" fillId="0" borderId="13" xfId="0" applyNumberFormat="1" applyFont="1" applyFill="1" applyBorder="1" applyAlignment="1">
      <alignment horizontal="right" vertical="center"/>
    </xf>
    <xf numFmtId="166" fontId="0" fillId="0" borderId="35" xfId="0" applyNumberFormat="1" applyFill="1" applyBorder="1" applyAlignment="1">
      <alignment horizontal="right"/>
    </xf>
    <xf numFmtId="166" fontId="0" fillId="0" borderId="2" xfId="0" applyNumberFormat="1" applyFill="1" applyBorder="1" applyAlignment="1">
      <alignment horizontal="right" vertical="center"/>
    </xf>
    <xf numFmtId="166" fontId="5" fillId="0" borderId="28" xfId="0" applyNumberFormat="1" applyFont="1" applyFill="1" applyBorder="1" applyAlignment="1">
      <alignment horizontal="right" vertical="center"/>
    </xf>
    <xf numFmtId="166" fontId="5" fillId="0" borderId="2" xfId="0" applyNumberFormat="1" applyFont="1" applyFill="1" applyBorder="1" applyAlignment="1">
      <alignment horizontal="right" vertical="center"/>
    </xf>
    <xf numFmtId="166" fontId="0" fillId="0" borderId="10" xfId="0" applyNumberFormat="1" applyFill="1" applyBorder="1" applyAlignment="1">
      <alignment horizontal="right" vertical="center"/>
    </xf>
    <xf numFmtId="166" fontId="0" fillId="0" borderId="24" xfId="0" applyNumberFormat="1" applyFill="1" applyBorder="1" applyAlignment="1">
      <alignment horizontal="right" vertical="center"/>
    </xf>
    <xf numFmtId="166" fontId="5" fillId="0" borderId="17" xfId="0" applyNumberFormat="1" applyFont="1" applyFill="1" applyBorder="1" applyAlignment="1"/>
    <xf numFmtId="166" fontId="11" fillId="0" borderId="26" xfId="0" applyNumberFormat="1" applyFont="1" applyFill="1" applyBorder="1" applyAlignment="1">
      <alignment vertical="center"/>
    </xf>
    <xf numFmtId="166" fontId="5" fillId="0" borderId="17" xfId="0" applyNumberFormat="1" applyFont="1" applyFill="1" applyBorder="1"/>
    <xf numFmtId="181" fontId="0" fillId="0" borderId="0" xfId="0" applyNumberFormat="1" applyAlignment="1">
      <alignment vertical="center"/>
    </xf>
    <xf numFmtId="3" fontId="0" fillId="0" borderId="10" xfId="0" applyNumberFormat="1" applyFill="1" applyBorder="1"/>
    <xf numFmtId="49" fontId="11" fillId="0" borderId="6" xfId="0" applyNumberFormat="1" applyFont="1" applyFill="1" applyBorder="1" applyAlignment="1">
      <alignment horizontal="center" vertical="center"/>
    </xf>
    <xf numFmtId="3" fontId="0" fillId="0" borderId="13" xfId="0" applyNumberFormat="1" applyFill="1" applyBorder="1" applyAlignment="1">
      <alignment vertical="center"/>
    </xf>
    <xf numFmtId="0" fontId="0" fillId="0" borderId="10" xfId="0" applyFill="1" applyBorder="1" applyAlignment="1"/>
    <xf numFmtId="0" fontId="1" fillId="0" borderId="6" xfId="0" applyFont="1" applyFill="1" applyBorder="1" applyAlignment="1">
      <alignment horizontal="center"/>
    </xf>
    <xf numFmtId="0" fontId="0" fillId="0" borderId="13" xfId="0" applyFill="1" applyBorder="1" applyAlignment="1"/>
    <xf numFmtId="0" fontId="0" fillId="0" borderId="11" xfId="0" applyFill="1" applyBorder="1" applyAlignment="1"/>
    <xf numFmtId="0" fontId="1" fillId="0" borderId="22" xfId="0" applyFont="1" applyFill="1" applyBorder="1" applyAlignment="1">
      <alignment horizontal="center"/>
    </xf>
    <xf numFmtId="0" fontId="0" fillId="0" borderId="47" xfId="0" applyFill="1" applyBorder="1" applyAlignment="1"/>
    <xf numFmtId="166" fontId="0" fillId="0" borderId="20" xfId="0" applyNumberFormat="1" applyFill="1" applyBorder="1" applyAlignment="1">
      <alignment vertical="center"/>
    </xf>
    <xf numFmtId="166" fontId="0" fillId="0" borderId="17" xfId="0" applyNumberFormat="1" applyFill="1" applyBorder="1" applyAlignment="1">
      <alignment vertical="center"/>
    </xf>
    <xf numFmtId="166" fontId="0" fillId="0" borderId="47" xfId="0" applyNumberFormat="1" applyFill="1" applyBorder="1" applyAlignment="1">
      <alignment vertical="center"/>
    </xf>
    <xf numFmtId="165" fontId="10" fillId="0" borderId="0" xfId="0" applyNumberFormat="1" applyFont="1" applyFill="1" applyAlignment="1"/>
    <xf numFmtId="3" fontId="10" fillId="0" borderId="0" xfId="0" applyNumberFormat="1" applyFont="1" applyFill="1" applyAlignment="1"/>
    <xf numFmtId="165" fontId="1" fillId="0" borderId="0" xfId="0" applyNumberFormat="1" applyFont="1" applyFill="1" applyBorder="1" applyAlignment="1">
      <alignment vertical="center"/>
    </xf>
    <xf numFmtId="3" fontId="1" fillId="0" borderId="0" xfId="0" applyNumberFormat="1" applyFont="1" applyFill="1" applyBorder="1" applyAlignment="1">
      <alignment vertical="center"/>
    </xf>
    <xf numFmtId="179" fontId="0" fillId="0" borderId="0" xfId="0" applyNumberFormat="1" applyFill="1"/>
    <xf numFmtId="168" fontId="11" fillId="2" borderId="37" xfId="17" applyNumberFormat="1" applyFont="1" applyFill="1" applyBorder="1" applyAlignment="1">
      <alignment horizontal="right" vertical="center"/>
    </xf>
    <xf numFmtId="168" fontId="11" fillId="2" borderId="7" xfId="17" applyNumberFormat="1" applyFont="1" applyFill="1" applyBorder="1" applyAlignment="1">
      <alignment vertical="center"/>
    </xf>
    <xf numFmtId="168" fontId="11" fillId="2" borderId="7" xfId="17" applyNumberFormat="1" applyFont="1" applyFill="1" applyBorder="1" applyAlignment="1">
      <alignment horizontal="right" vertical="center"/>
    </xf>
    <xf numFmtId="168" fontId="11" fillId="2" borderId="24" xfId="17" applyNumberFormat="1" applyFont="1" applyFill="1" applyBorder="1" applyAlignment="1">
      <alignment horizontal="right" vertical="center"/>
    </xf>
    <xf numFmtId="168" fontId="11" fillId="2" borderId="19" xfId="17" applyNumberFormat="1" applyFont="1" applyFill="1" applyBorder="1" applyAlignment="1">
      <alignment horizontal="right" vertical="center"/>
    </xf>
    <xf numFmtId="168" fontId="1" fillId="2" borderId="7" xfId="17" applyNumberFormat="1" applyFont="1" applyFill="1" applyBorder="1" applyAlignment="1">
      <alignment horizontal="right" vertical="center"/>
    </xf>
    <xf numFmtId="168" fontId="5" fillId="2" borderId="60" xfId="17" applyNumberFormat="1" applyFont="1" applyFill="1" applyBorder="1" applyAlignment="1">
      <alignment horizontal="right" vertical="center"/>
    </xf>
    <xf numFmtId="168" fontId="5" fillId="2" borderId="3" xfId="17" applyNumberFormat="1" applyFont="1" applyFill="1" applyBorder="1" applyAlignment="1">
      <alignment horizontal="right" vertical="center"/>
    </xf>
    <xf numFmtId="169" fontId="0" fillId="0" borderId="0" xfId="0" applyNumberFormat="1" applyFill="1" applyAlignment="1">
      <alignment horizontal="center"/>
    </xf>
    <xf numFmtId="169" fontId="0" fillId="0" borderId="0" xfId="0" applyNumberFormat="1" applyFill="1" applyAlignment="1"/>
    <xf numFmtId="169" fontId="15" fillId="0" borderId="0" xfId="0" applyNumberFormat="1" applyFont="1" applyFill="1" applyAlignment="1">
      <alignment horizontal="center"/>
    </xf>
    <xf numFmtId="169" fontId="0" fillId="0" borderId="0" xfId="0" applyNumberFormat="1" applyFill="1" applyAlignment="1">
      <alignment horizontal="right"/>
    </xf>
    <xf numFmtId="169" fontId="0" fillId="0" borderId="0" xfId="0" applyNumberFormat="1" applyFill="1" applyBorder="1" applyAlignment="1">
      <alignment horizontal="centerContinuous"/>
    </xf>
    <xf numFmtId="0" fontId="39" fillId="0" borderId="64" xfId="0" applyFont="1" applyBorder="1" applyAlignment="1">
      <alignment horizontal="center" vertical="top" wrapText="1"/>
    </xf>
    <xf numFmtId="0" fontId="66" fillId="0" borderId="65" xfId="0" applyFont="1" applyBorder="1" applyAlignment="1">
      <alignment horizontal="justify" vertical="top" wrapText="1"/>
    </xf>
    <xf numFmtId="0" fontId="66" fillId="0" borderId="65" xfId="0" quotePrefix="1" applyFont="1" applyBorder="1" applyAlignment="1">
      <alignment horizontal="justify" vertical="top" wrapText="1"/>
    </xf>
    <xf numFmtId="0" fontId="39" fillId="0" borderId="64" xfId="0" applyFont="1" applyBorder="1" applyAlignment="1">
      <alignment horizontal="center" vertical="center" wrapText="1"/>
    </xf>
    <xf numFmtId="0" fontId="39" fillId="0" borderId="64" xfId="0" applyFont="1" applyBorder="1" applyAlignment="1">
      <alignment horizontal="center" wrapText="1"/>
    </xf>
    <xf numFmtId="169" fontId="5" fillId="0" borderId="22" xfId="0" applyNumberFormat="1" applyFont="1" applyBorder="1" applyAlignment="1">
      <alignment horizontal="center" vertical="center"/>
    </xf>
    <xf numFmtId="169" fontId="5" fillId="0" borderId="22" xfId="0" applyNumberFormat="1" applyFont="1" applyFill="1" applyBorder="1" applyAlignment="1">
      <alignment horizontal="center" vertical="center"/>
    </xf>
    <xf numFmtId="9" fontId="5" fillId="2" borderId="21" xfId="17" quotePrefix="1" applyFill="1" applyBorder="1" applyAlignment="1">
      <alignment horizontal="right"/>
    </xf>
    <xf numFmtId="9" fontId="5" fillId="2" borderId="6" xfId="17" quotePrefix="1" applyFill="1" applyBorder="1" applyAlignment="1">
      <alignment horizontal="right"/>
    </xf>
    <xf numFmtId="169" fontId="5" fillId="0" borderId="21" xfId="0" applyNumberFormat="1" applyFont="1" applyBorder="1" applyAlignment="1">
      <alignment horizontal="center"/>
    </xf>
    <xf numFmtId="169" fontId="5" fillId="0" borderId="38" xfId="0" applyNumberFormat="1" applyFont="1" applyBorder="1" applyAlignment="1">
      <alignment horizontal="center"/>
    </xf>
    <xf numFmtId="169" fontId="5" fillId="0" borderId="38" xfId="0" applyNumberFormat="1" applyFont="1" applyFill="1" applyBorder="1" applyAlignment="1">
      <alignment horizontal="center"/>
    </xf>
    <xf numFmtId="169" fontId="0" fillId="0" borderId="21" xfId="0" applyNumberFormat="1" applyBorder="1" applyAlignment="1">
      <alignment horizontal="center"/>
    </xf>
    <xf numFmtId="169" fontId="0" fillId="0" borderId="17" xfId="0" applyNumberFormat="1" applyBorder="1" applyAlignment="1">
      <alignment horizontal="center"/>
    </xf>
    <xf numFmtId="169" fontId="0" fillId="0" borderId="35" xfId="0" applyNumberFormat="1" applyFill="1" applyBorder="1" applyAlignment="1">
      <alignment horizontal="center"/>
    </xf>
    <xf numFmtId="9" fontId="5" fillId="0" borderId="21" xfId="18" quotePrefix="1" applyFont="1" applyFill="1" applyBorder="1" applyAlignment="1">
      <alignment horizontal="center" vertical="center"/>
    </xf>
    <xf numFmtId="168" fontId="5" fillId="2" borderId="0" xfId="17" applyNumberFormat="1" applyFont="1" applyFill="1" applyBorder="1" applyAlignment="1">
      <alignment horizontal="right" vertical="center"/>
    </xf>
    <xf numFmtId="168" fontId="5" fillId="2" borderId="19" xfId="17" applyNumberFormat="1" applyFont="1" applyFill="1" applyBorder="1" applyAlignment="1">
      <alignment horizontal="right" vertical="center"/>
    </xf>
    <xf numFmtId="168" fontId="5" fillId="2" borderId="7" xfId="17" applyNumberFormat="1" applyFill="1" applyBorder="1" applyAlignment="1">
      <alignment horizontal="right" vertical="center"/>
    </xf>
    <xf numFmtId="168" fontId="5" fillId="2" borderId="21" xfId="17" applyNumberFormat="1" applyFont="1" applyFill="1" applyBorder="1" applyAlignment="1">
      <alignment horizontal="right"/>
    </xf>
    <xf numFmtId="168" fontId="5" fillId="2" borderId="6" xfId="17" applyNumberFormat="1" applyFont="1" applyFill="1" applyBorder="1" applyAlignment="1">
      <alignment horizontal="right"/>
    </xf>
    <xf numFmtId="168" fontId="5" fillId="0" borderId="20" xfId="17" applyNumberFormat="1" applyFont="1" applyBorder="1" applyAlignment="1">
      <alignment horizontal="right"/>
    </xf>
    <xf numFmtId="168" fontId="5" fillId="0" borderId="27" xfId="17" applyNumberFormat="1" applyFont="1" applyBorder="1" applyAlignment="1">
      <alignment horizontal="right"/>
    </xf>
    <xf numFmtId="168" fontId="5" fillId="0" borderId="0" xfId="17" applyNumberFormat="1" applyFont="1" applyBorder="1" applyAlignment="1">
      <alignment horizontal="right"/>
    </xf>
    <xf numFmtId="168" fontId="5" fillId="0" borderId="38" xfId="17" applyNumberFormat="1" applyFont="1" applyBorder="1" applyAlignment="1">
      <alignment horizontal="right"/>
    </xf>
    <xf numFmtId="168" fontId="5" fillId="0" borderId="17" xfId="17" applyNumberFormat="1" applyFont="1" applyBorder="1" applyAlignment="1">
      <alignment horizontal="right"/>
    </xf>
    <xf numFmtId="168" fontId="5" fillId="0" borderId="17" xfId="17" applyNumberFormat="1" applyFont="1" applyBorder="1" applyAlignment="1"/>
    <xf numFmtId="168" fontId="5" fillId="0" borderId="38" xfId="17" applyNumberFormat="1" applyFont="1" applyBorder="1" applyAlignment="1"/>
    <xf numFmtId="168" fontId="5" fillId="0" borderId="0" xfId="17" applyNumberFormat="1" applyFont="1" applyBorder="1" applyAlignment="1"/>
    <xf numFmtId="168" fontId="5" fillId="0" borderId="20" xfId="17" applyNumberFormat="1" applyFont="1" applyBorder="1" applyAlignment="1"/>
    <xf numFmtId="168" fontId="5" fillId="0" borderId="20" xfId="17" applyNumberFormat="1" applyFont="1" applyBorder="1"/>
    <xf numFmtId="168" fontId="5" fillId="0" borderId="27" xfId="17" applyNumberFormat="1" applyFont="1" applyBorder="1"/>
    <xf numFmtId="168" fontId="0" fillId="0" borderId="35" xfId="0" applyNumberFormat="1" applyBorder="1"/>
    <xf numFmtId="168" fontId="0" fillId="0" borderId="22" xfId="0" applyNumberFormat="1" applyBorder="1"/>
    <xf numFmtId="168" fontId="0" fillId="0" borderId="17" xfId="0" applyNumberFormat="1" applyBorder="1"/>
    <xf numFmtId="168" fontId="5" fillId="0" borderId="35" xfId="17" applyNumberFormat="1" applyBorder="1" applyAlignment="1">
      <alignment vertical="center"/>
    </xf>
    <xf numFmtId="168" fontId="5" fillId="0" borderId="36" xfId="17" applyNumberFormat="1" applyBorder="1" applyAlignment="1">
      <alignment vertical="center"/>
    </xf>
    <xf numFmtId="168" fontId="5" fillId="0" borderId="12" xfId="17" applyNumberFormat="1" applyBorder="1" applyAlignment="1">
      <alignment vertical="center"/>
    </xf>
    <xf numFmtId="168" fontId="5" fillId="2" borderId="21" xfId="17" applyNumberFormat="1" applyFill="1" applyBorder="1" applyAlignment="1">
      <alignment horizontal="right" vertical="center"/>
    </xf>
    <xf numFmtId="168" fontId="5" fillId="2" borderId="35" xfId="17" applyNumberFormat="1" applyFill="1" applyBorder="1" applyAlignment="1">
      <alignment horizontal="right" vertical="center"/>
    </xf>
    <xf numFmtId="168" fontId="5" fillId="0" borderId="17" xfId="17" applyNumberFormat="1" applyBorder="1"/>
    <xf numFmtId="168" fontId="5" fillId="0" borderId="6" xfId="17" applyNumberFormat="1" applyBorder="1"/>
    <xf numFmtId="168" fontId="5" fillId="2" borderId="21" xfId="17" applyNumberFormat="1" applyFill="1" applyBorder="1" applyAlignment="1">
      <alignment horizontal="right"/>
    </xf>
    <xf numFmtId="164" fontId="0" fillId="0" borderId="0" xfId="20" applyFont="1" applyAlignment="1"/>
    <xf numFmtId="168" fontId="5" fillId="0" borderId="17" xfId="0" applyNumberFormat="1" applyFont="1" applyBorder="1" applyAlignment="1">
      <alignment vertical="center"/>
    </xf>
    <xf numFmtId="168" fontId="5" fillId="0" borderId="17" xfId="0" quotePrefix="1" applyNumberFormat="1" applyFont="1" applyBorder="1" applyAlignment="1">
      <alignment horizontal="center" vertical="center"/>
    </xf>
    <xf numFmtId="168" fontId="5" fillId="0" borderId="17" xfId="0" applyNumberFormat="1" applyFont="1" applyBorder="1" applyAlignment="1">
      <alignment horizontal="center" vertical="center"/>
    </xf>
    <xf numFmtId="168" fontId="5" fillId="0" borderId="35" xfId="0" applyNumberFormat="1" applyFont="1" applyFill="1" applyBorder="1" applyAlignment="1">
      <alignment vertical="center"/>
    </xf>
    <xf numFmtId="168" fontId="5" fillId="0" borderId="35" xfId="0" applyNumberFormat="1" applyFont="1" applyFill="1" applyBorder="1" applyAlignment="1">
      <alignment horizontal="center" vertical="center"/>
    </xf>
    <xf numFmtId="168" fontId="5" fillId="2" borderId="21" xfId="17" applyNumberFormat="1" applyFont="1" applyFill="1" applyBorder="1" applyAlignment="1">
      <alignment vertical="center"/>
    </xf>
    <xf numFmtId="168" fontId="5" fillId="2" borderId="35" xfId="17" applyNumberFormat="1" applyFont="1" applyFill="1" applyBorder="1" applyAlignment="1">
      <alignment horizontal="right" vertical="center"/>
    </xf>
    <xf numFmtId="168" fontId="5" fillId="2" borderId="21" xfId="17" quotePrefix="1" applyNumberFormat="1" applyFont="1" applyFill="1" applyBorder="1" applyAlignment="1">
      <alignment horizontal="center" vertical="center"/>
    </xf>
    <xf numFmtId="168" fontId="5" fillId="2" borderId="35" xfId="17" quotePrefix="1" applyNumberFormat="1" applyFont="1" applyFill="1" applyBorder="1" applyAlignment="1">
      <alignment horizontal="center" vertical="center"/>
    </xf>
    <xf numFmtId="168" fontId="5" fillId="2" borderId="35" xfId="17" applyNumberFormat="1" applyFont="1" applyFill="1" applyBorder="1" applyAlignment="1">
      <alignment vertical="center"/>
    </xf>
    <xf numFmtId="168" fontId="11" fillId="2" borderId="2" xfId="17" applyNumberFormat="1" applyFont="1" applyFill="1" applyBorder="1" applyAlignment="1">
      <alignment vertical="center"/>
    </xf>
    <xf numFmtId="168" fontId="0" fillId="0" borderId="20" xfId="0" applyNumberFormat="1" applyBorder="1" applyAlignment="1"/>
    <xf numFmtId="168" fontId="0" fillId="0" borderId="17" xfId="0" applyNumberFormat="1" applyBorder="1" applyAlignment="1"/>
    <xf numFmtId="168" fontId="0" fillId="0" borderId="36" xfId="0" applyNumberFormat="1" applyBorder="1" applyAlignment="1"/>
    <xf numFmtId="168" fontId="0" fillId="0" borderId="10" xfId="0" applyNumberFormat="1" applyBorder="1" applyAlignment="1"/>
    <xf numFmtId="168" fontId="0" fillId="0" borderId="6" xfId="0" applyNumberFormat="1" applyBorder="1" applyAlignment="1"/>
    <xf numFmtId="168" fontId="0" fillId="0" borderId="13" xfId="0" applyNumberFormat="1" applyBorder="1" applyAlignment="1"/>
    <xf numFmtId="168" fontId="5" fillId="2" borderId="19" xfId="17" applyNumberFormat="1" applyFill="1" applyBorder="1" applyAlignment="1">
      <alignment horizontal="right"/>
    </xf>
    <xf numFmtId="168" fontId="5" fillId="2" borderId="28" xfId="17" applyNumberFormat="1" applyFill="1" applyBorder="1" applyAlignment="1">
      <alignment horizontal="right"/>
    </xf>
    <xf numFmtId="168" fontId="5" fillId="2" borderId="35" xfId="17" applyNumberFormat="1" applyFill="1" applyBorder="1" applyAlignment="1">
      <alignment horizontal="right"/>
    </xf>
    <xf numFmtId="168" fontId="5" fillId="2" borderId="23" xfId="17" applyNumberFormat="1" applyFill="1" applyBorder="1" applyAlignment="1">
      <alignment horizontal="right"/>
    </xf>
    <xf numFmtId="168" fontId="5" fillId="2" borderId="12" xfId="17" applyNumberFormat="1" applyFill="1" applyBorder="1" applyAlignment="1">
      <alignment horizontal="right"/>
    </xf>
    <xf numFmtId="168" fontId="11" fillId="2" borderId="2" xfId="17" applyNumberFormat="1" applyFont="1" applyFill="1" applyBorder="1" applyAlignment="1">
      <alignment horizontal="right" vertical="center"/>
    </xf>
    <xf numFmtId="168" fontId="12" fillId="0" borderId="36" xfId="17" applyNumberFormat="1" applyFont="1" applyBorder="1" applyAlignment="1"/>
    <xf numFmtId="168" fontId="12" fillId="2" borderId="21" xfId="17" applyNumberFormat="1" applyFont="1" applyFill="1" applyBorder="1" applyAlignment="1">
      <alignment horizontal="right"/>
    </xf>
    <xf numFmtId="168" fontId="12" fillId="2" borderId="6" xfId="17" applyNumberFormat="1" applyFont="1" applyFill="1" applyBorder="1" applyAlignment="1">
      <alignment horizontal="right"/>
    </xf>
    <xf numFmtId="10" fontId="5" fillId="0" borderId="17" xfId="17" applyNumberFormat="1" applyBorder="1" applyAlignment="1">
      <alignment vertical="center"/>
    </xf>
    <xf numFmtId="10" fontId="5" fillId="2" borderId="21" xfId="17" applyNumberFormat="1" applyFill="1" applyBorder="1" applyAlignment="1">
      <alignment horizontal="right" vertical="center"/>
    </xf>
    <xf numFmtId="168" fontId="5" fillId="2" borderId="6" xfId="17" applyNumberFormat="1" applyFill="1" applyBorder="1" applyAlignment="1">
      <alignment horizontal="right" vertical="center"/>
    </xf>
    <xf numFmtId="168" fontId="5" fillId="0" borderId="27" xfId="17" applyNumberFormat="1" applyBorder="1" applyAlignment="1"/>
    <xf numFmtId="168" fontId="5" fillId="0" borderId="20" xfId="17" applyNumberFormat="1" applyBorder="1" applyAlignment="1"/>
    <xf numFmtId="168" fontId="5" fillId="0" borderId="10" xfId="17" applyNumberFormat="1" applyBorder="1" applyAlignment="1"/>
    <xf numFmtId="168" fontId="5" fillId="2" borderId="10" xfId="17" applyNumberFormat="1" applyFill="1" applyBorder="1" applyAlignment="1">
      <alignment horizontal="right"/>
    </xf>
    <xf numFmtId="10" fontId="5" fillId="0" borderId="36" xfId="17" applyNumberFormat="1" applyBorder="1" applyAlignment="1">
      <alignment vertical="center"/>
    </xf>
    <xf numFmtId="10" fontId="5" fillId="2" borderId="19" xfId="17" applyNumberFormat="1" applyFill="1" applyBorder="1" applyAlignment="1">
      <alignment horizontal="right" vertical="center"/>
    </xf>
    <xf numFmtId="10" fontId="5" fillId="2" borderId="23" xfId="17" applyNumberFormat="1" applyFill="1" applyBorder="1" applyAlignment="1">
      <alignment horizontal="right" vertical="center"/>
    </xf>
    <xf numFmtId="168" fontId="5" fillId="0" borderId="54" xfId="17" applyNumberFormat="1" applyBorder="1" applyAlignment="1">
      <alignment vertical="center"/>
    </xf>
    <xf numFmtId="168" fontId="5" fillId="0" borderId="46" xfId="17" applyNumberFormat="1" applyBorder="1" applyAlignment="1">
      <alignment vertical="center"/>
    </xf>
    <xf numFmtId="168" fontId="5" fillId="0" borderId="55" xfId="17" applyNumberFormat="1" applyFill="1" applyBorder="1" applyAlignment="1">
      <alignment vertical="center"/>
    </xf>
    <xf numFmtId="168" fontId="5" fillId="0" borderId="56" xfId="17" applyNumberFormat="1" applyFill="1" applyBorder="1" applyAlignment="1">
      <alignment vertical="center"/>
    </xf>
    <xf numFmtId="168" fontId="5" fillId="0" borderId="13" xfId="17" applyNumberFormat="1" applyFill="1" applyBorder="1" applyAlignment="1">
      <alignment vertical="center"/>
    </xf>
    <xf numFmtId="168" fontId="11" fillId="2" borderId="10" xfId="17" applyNumberFormat="1" applyFont="1" applyFill="1" applyBorder="1" applyAlignment="1">
      <alignment horizontal="right" vertical="center"/>
    </xf>
    <xf numFmtId="168" fontId="5" fillId="2" borderId="19" xfId="17" applyNumberFormat="1" applyFill="1" applyBorder="1" applyAlignment="1">
      <alignment horizontal="right" vertical="center"/>
    </xf>
    <xf numFmtId="168" fontId="5" fillId="2" borderId="10" xfId="17" applyNumberFormat="1" applyFill="1" applyBorder="1" applyAlignment="1">
      <alignment horizontal="right" vertical="center"/>
    </xf>
    <xf numFmtId="168" fontId="5" fillId="2" borderId="72" xfId="17" applyNumberFormat="1" applyFill="1" applyBorder="1" applyAlignment="1">
      <alignment horizontal="right" vertical="center"/>
    </xf>
    <xf numFmtId="168" fontId="5" fillId="2" borderId="56" xfId="17" applyNumberFormat="1" applyFill="1" applyBorder="1" applyAlignment="1">
      <alignment horizontal="right" vertical="center"/>
    </xf>
    <xf numFmtId="168" fontId="5" fillId="2" borderId="23" xfId="17" applyNumberFormat="1" applyFill="1" applyBorder="1" applyAlignment="1">
      <alignment horizontal="right" vertical="center"/>
    </xf>
    <xf numFmtId="168" fontId="5" fillId="2" borderId="13" xfId="17" applyNumberFormat="1" applyFill="1" applyBorder="1" applyAlignment="1">
      <alignment horizontal="right" vertical="center"/>
    </xf>
    <xf numFmtId="10" fontId="1" fillId="2" borderId="7" xfId="17" applyNumberFormat="1" applyFont="1" applyFill="1" applyBorder="1" applyAlignment="1">
      <alignment horizontal="right" vertical="center"/>
    </xf>
    <xf numFmtId="168" fontId="12" fillId="0" borderId="26" xfId="17" applyNumberFormat="1" applyFont="1" applyBorder="1" applyAlignment="1">
      <alignment vertical="center"/>
    </xf>
    <xf numFmtId="168" fontId="12" fillId="0" borderId="36" xfId="17" applyNumberFormat="1" applyFont="1" applyBorder="1" applyAlignment="1">
      <alignment vertical="center"/>
    </xf>
    <xf numFmtId="168" fontId="11" fillId="0" borderId="26" xfId="17" applyNumberFormat="1" applyFont="1" applyBorder="1" applyAlignment="1">
      <alignment vertical="center"/>
    </xf>
    <xf numFmtId="168" fontId="12" fillId="0" borderId="24" xfId="17" applyNumberFormat="1" applyFont="1" applyFill="1" applyBorder="1" applyAlignment="1">
      <alignment vertical="center"/>
    </xf>
    <xf numFmtId="168" fontId="12" fillId="0" borderId="13" xfId="17" applyNumberFormat="1" applyFont="1" applyFill="1" applyBorder="1" applyAlignment="1">
      <alignment vertical="center"/>
    </xf>
    <xf numFmtId="168" fontId="11" fillId="0" borderId="24" xfId="17" applyNumberFormat="1" applyFont="1" applyFill="1" applyBorder="1" applyAlignment="1">
      <alignment vertical="center"/>
    </xf>
    <xf numFmtId="168" fontId="1" fillId="2" borderId="12" xfId="17" applyNumberFormat="1" applyFont="1" applyFill="1" applyBorder="1" applyAlignment="1">
      <alignment horizontal="right" vertical="center"/>
    </xf>
    <xf numFmtId="168" fontId="12" fillId="2" borderId="23" xfId="17" applyNumberFormat="1" applyFont="1" applyFill="1" applyBorder="1" applyAlignment="1">
      <alignment horizontal="right" vertical="center"/>
    </xf>
    <xf numFmtId="168" fontId="12" fillId="2" borderId="12" xfId="17" applyNumberFormat="1" applyFont="1" applyFill="1" applyBorder="1" applyAlignment="1">
      <alignment horizontal="right" vertical="center"/>
    </xf>
    <xf numFmtId="168" fontId="1" fillId="2" borderId="23" xfId="17" applyNumberFormat="1" applyFont="1" applyFill="1" applyBorder="1" applyAlignment="1">
      <alignment horizontal="right" vertical="center"/>
    </xf>
    <xf numFmtId="168" fontId="5" fillId="2" borderId="75" xfId="17" applyNumberFormat="1" applyFill="1" applyBorder="1" applyAlignment="1">
      <alignment horizontal="right"/>
    </xf>
    <xf numFmtId="168" fontId="5" fillId="2" borderId="81" xfId="17" applyNumberFormat="1" applyFill="1" applyBorder="1" applyAlignment="1">
      <alignment horizontal="right"/>
    </xf>
    <xf numFmtId="168" fontId="5" fillId="2" borderId="76" xfId="17" applyNumberFormat="1" applyFill="1" applyBorder="1" applyAlignment="1">
      <alignment horizontal="right"/>
    </xf>
    <xf numFmtId="168" fontId="5" fillId="2" borderId="84" xfId="17" applyNumberFormat="1" applyFill="1" applyBorder="1" applyAlignment="1">
      <alignment horizontal="right"/>
    </xf>
    <xf numFmtId="168" fontId="5" fillId="2" borderId="84" xfId="17" quotePrefix="1" applyNumberFormat="1" applyFont="1" applyFill="1" applyBorder="1" applyAlignment="1">
      <alignment horizontal="right"/>
    </xf>
    <xf numFmtId="168" fontId="5" fillId="2" borderId="76" xfId="17" quotePrefix="1" applyNumberFormat="1" applyFont="1" applyFill="1" applyBorder="1" applyAlignment="1">
      <alignment horizontal="right"/>
    </xf>
    <xf numFmtId="168" fontId="5" fillId="2" borderId="77" xfId="17" quotePrefix="1" applyNumberFormat="1" applyFont="1" applyFill="1" applyBorder="1" applyAlignment="1">
      <alignment horizontal="right"/>
    </xf>
    <xf numFmtId="168" fontId="5" fillId="2" borderId="93" xfId="17" quotePrefix="1" applyNumberFormat="1" applyFont="1" applyFill="1" applyBorder="1" applyAlignment="1">
      <alignment horizontal="right"/>
    </xf>
    <xf numFmtId="168" fontId="5" fillId="2" borderId="24" xfId="17" applyNumberFormat="1" applyFill="1" applyBorder="1" applyAlignment="1">
      <alignment horizontal="right" vertical="center"/>
    </xf>
    <xf numFmtId="168" fontId="5" fillId="2" borderId="78" xfId="17" applyNumberFormat="1" applyFill="1" applyBorder="1" applyAlignment="1">
      <alignment horizontal="right"/>
    </xf>
    <xf numFmtId="168" fontId="5" fillId="2" borderId="96" xfId="17" applyNumberFormat="1" applyFill="1" applyBorder="1" applyAlignment="1">
      <alignment horizontal="right"/>
    </xf>
    <xf numFmtId="168" fontId="12" fillId="2" borderId="76" xfId="17" applyNumberFormat="1" applyFont="1" applyFill="1" applyBorder="1" applyAlignment="1">
      <alignment horizontal="right"/>
    </xf>
    <xf numFmtId="168" fontId="12" fillId="2" borderId="84" xfId="17" applyNumberFormat="1" applyFont="1" applyFill="1" applyBorder="1" applyAlignment="1">
      <alignment horizontal="right"/>
    </xf>
    <xf numFmtId="168" fontId="5" fillId="2" borderId="87" xfId="17" applyNumberFormat="1" applyFill="1" applyBorder="1" applyAlignment="1">
      <alignment horizontal="right" vertical="center"/>
    </xf>
    <xf numFmtId="168" fontId="5" fillId="2" borderId="88" xfId="17" applyNumberFormat="1" applyFill="1" applyBorder="1" applyAlignment="1">
      <alignment horizontal="right" vertical="center"/>
    </xf>
    <xf numFmtId="168" fontId="5" fillId="2" borderId="2" xfId="17" applyNumberFormat="1" applyFill="1" applyBorder="1" applyAlignment="1">
      <alignment horizontal="right" vertical="center"/>
    </xf>
    <xf numFmtId="168" fontId="5" fillId="2" borderId="75" xfId="17" quotePrefix="1" applyNumberFormat="1" applyFont="1" applyFill="1" applyBorder="1" applyAlignment="1">
      <alignment horizontal="right"/>
    </xf>
    <xf numFmtId="168" fontId="5" fillId="2" borderId="81" xfId="17" quotePrefix="1" applyNumberFormat="1" applyFont="1" applyFill="1" applyBorder="1" applyAlignment="1">
      <alignment horizontal="right"/>
    </xf>
    <xf numFmtId="168" fontId="5" fillId="2" borderId="89" xfId="17" applyNumberFormat="1" applyFill="1" applyBorder="1" applyAlignment="1">
      <alignment horizontal="right"/>
    </xf>
    <xf numFmtId="168" fontId="12" fillId="2" borderId="89" xfId="17" applyNumberFormat="1" applyFont="1" applyFill="1" applyBorder="1" applyAlignment="1">
      <alignment horizontal="right"/>
    </xf>
    <xf numFmtId="168" fontId="5" fillId="2" borderId="76" xfId="17" quotePrefix="1" applyNumberFormat="1" applyFont="1" applyFill="1" applyBorder="1" applyAlignment="1">
      <alignment horizontal="center"/>
    </xf>
    <xf numFmtId="168" fontId="5" fillId="2" borderId="89" xfId="17" quotePrefix="1" applyNumberFormat="1" applyFont="1" applyFill="1" applyBorder="1" applyAlignment="1">
      <alignment horizontal="center"/>
    </xf>
    <xf numFmtId="168" fontId="5" fillId="2" borderId="90" xfId="17" applyNumberFormat="1" applyFill="1" applyBorder="1" applyAlignment="1">
      <alignment horizontal="right" vertical="center"/>
    </xf>
    <xf numFmtId="168" fontId="11" fillId="2" borderId="41" xfId="17" applyNumberFormat="1" applyFont="1" applyFill="1" applyBorder="1" applyAlignment="1">
      <alignment horizontal="right" vertical="center"/>
    </xf>
    <xf numFmtId="168" fontId="11" fillId="2" borderId="34" xfId="17" applyNumberFormat="1" applyFont="1" applyFill="1" applyBorder="1" applyAlignment="1">
      <alignment horizontal="right" vertical="center"/>
    </xf>
    <xf numFmtId="168" fontId="5" fillId="2" borderId="97" xfId="17" applyNumberFormat="1" applyFill="1" applyBorder="1" applyAlignment="1">
      <alignment horizontal="right"/>
    </xf>
    <xf numFmtId="168" fontId="12" fillId="2" borderId="76" xfId="17" applyNumberFormat="1" applyFont="1" applyFill="1" applyBorder="1" applyAlignment="1">
      <alignment horizontal="center"/>
    </xf>
    <xf numFmtId="168" fontId="12" fillId="2" borderId="89" xfId="17" applyNumberFormat="1" applyFont="1" applyFill="1" applyBorder="1" applyAlignment="1">
      <alignment horizontal="center"/>
    </xf>
    <xf numFmtId="168" fontId="5" fillId="2" borderId="13" xfId="17" applyNumberFormat="1" applyFill="1" applyBorder="1" applyAlignment="1">
      <alignment horizontal="right"/>
    </xf>
    <xf numFmtId="168" fontId="5" fillId="2" borderId="22" xfId="17" applyNumberFormat="1" applyFill="1" applyBorder="1" applyAlignment="1">
      <alignment horizontal="right"/>
    </xf>
    <xf numFmtId="168" fontId="5" fillId="0" borderId="27" xfId="17" applyNumberFormat="1" applyFont="1" applyBorder="1" applyAlignment="1"/>
    <xf numFmtId="168" fontId="11" fillId="2" borderId="24" xfId="17" applyNumberFormat="1" applyFont="1" applyFill="1" applyBorder="1" applyAlignment="1">
      <alignment vertical="center"/>
    </xf>
    <xf numFmtId="168" fontId="5" fillId="0" borderId="13" xfId="17" applyNumberFormat="1" applyFont="1" applyBorder="1" applyAlignment="1">
      <alignment horizontal="right"/>
    </xf>
    <xf numFmtId="168" fontId="5" fillId="2" borderId="23" xfId="17" applyNumberFormat="1" applyFont="1" applyFill="1" applyBorder="1" applyAlignment="1">
      <alignment horizontal="right"/>
    </xf>
    <xf numFmtId="168" fontId="5" fillId="2" borderId="13" xfId="17" applyNumberFormat="1" applyFont="1" applyFill="1" applyBorder="1" applyAlignment="1">
      <alignment horizontal="right"/>
    </xf>
    <xf numFmtId="168" fontId="5" fillId="2" borderId="21" xfId="17" applyNumberFormat="1" applyFont="1" applyFill="1" applyBorder="1"/>
    <xf numFmtId="168" fontId="5" fillId="2" borderId="6" xfId="17" applyNumberFormat="1" applyFont="1" applyFill="1" applyBorder="1"/>
    <xf numFmtId="168" fontId="20" fillId="0" borderId="38" xfId="17" applyNumberFormat="1" applyFont="1" applyBorder="1" applyAlignment="1">
      <alignment horizontal="right"/>
    </xf>
    <xf numFmtId="168" fontId="5" fillId="2" borderId="21" xfId="17" quotePrefix="1" applyNumberFormat="1" applyFont="1" applyFill="1" applyBorder="1" applyAlignment="1">
      <alignment horizontal="right"/>
    </xf>
    <xf numFmtId="168" fontId="5" fillId="2" borderId="6" xfId="17" quotePrefix="1" applyNumberFormat="1" applyFont="1" applyFill="1" applyBorder="1" applyAlignment="1">
      <alignment horizontal="right"/>
    </xf>
    <xf numFmtId="168" fontId="0" fillId="0" borderId="35" xfId="0" quotePrefix="1" applyNumberFormat="1" applyBorder="1" applyAlignment="1">
      <alignment horizontal="right"/>
    </xf>
    <xf numFmtId="168" fontId="5" fillId="0" borderId="35" xfId="0" quotePrefix="1" applyNumberFormat="1" applyFont="1" applyBorder="1" applyAlignment="1">
      <alignment horizontal="right"/>
    </xf>
    <xf numFmtId="168" fontId="5" fillId="2" borderId="28" xfId="17" applyNumberFormat="1" applyFill="1" applyBorder="1" applyAlignment="1">
      <alignment horizontal="right" vertical="center"/>
    </xf>
    <xf numFmtId="168" fontId="5" fillId="2" borderId="12" xfId="17" applyNumberFormat="1" applyFill="1" applyBorder="1" applyAlignment="1">
      <alignment horizontal="right" vertical="center"/>
    </xf>
    <xf numFmtId="168" fontId="1" fillId="2" borderId="2" xfId="17" applyNumberFormat="1" applyFont="1" applyFill="1" applyBorder="1" applyAlignment="1">
      <alignment horizontal="right" vertical="center"/>
    </xf>
    <xf numFmtId="10" fontId="5" fillId="0" borderId="35" xfId="17" applyNumberFormat="1" applyBorder="1" applyAlignment="1">
      <alignment vertical="center"/>
    </xf>
    <xf numFmtId="10" fontId="5" fillId="2" borderId="28" xfId="17" applyNumberFormat="1" applyFill="1" applyBorder="1" applyAlignment="1">
      <alignment horizontal="right" vertical="center"/>
    </xf>
    <xf numFmtId="10" fontId="5" fillId="2" borderId="35" xfId="17" applyNumberFormat="1" applyFill="1" applyBorder="1" applyAlignment="1">
      <alignment horizontal="right" vertical="center"/>
    </xf>
    <xf numFmtId="10" fontId="5" fillId="0" borderId="12" xfId="17" applyNumberFormat="1" applyBorder="1" applyAlignment="1">
      <alignment vertical="center"/>
    </xf>
    <xf numFmtId="10" fontId="5" fillId="2" borderId="12" xfId="17" applyNumberFormat="1" applyFill="1" applyBorder="1" applyAlignment="1">
      <alignment horizontal="right" vertical="center"/>
    </xf>
    <xf numFmtId="10" fontId="1" fillId="2" borderId="2" xfId="17" applyNumberFormat="1" applyFont="1" applyFill="1" applyBorder="1" applyAlignment="1">
      <alignment horizontal="right" vertical="center"/>
    </xf>
    <xf numFmtId="168" fontId="0" fillId="0" borderId="20" xfId="0" applyNumberFormat="1" applyBorder="1"/>
    <xf numFmtId="168" fontId="0" fillId="0" borderId="36" xfId="0" applyNumberFormat="1" applyBorder="1"/>
    <xf numFmtId="168" fontId="0" fillId="0" borderId="6" xfId="0" applyNumberFormat="1" applyBorder="1"/>
    <xf numFmtId="168" fontId="5" fillId="0" borderId="20" xfId="17" applyNumberFormat="1" applyBorder="1"/>
    <xf numFmtId="168" fontId="5" fillId="0" borderId="10" xfId="17" applyNumberFormat="1" applyBorder="1"/>
    <xf numFmtId="168" fontId="1" fillId="2" borderId="24" xfId="17" applyNumberFormat="1" applyFont="1" applyFill="1" applyBorder="1" applyAlignment="1">
      <alignment horizontal="right" vertical="center"/>
    </xf>
    <xf numFmtId="168" fontId="5" fillId="0" borderId="22" xfId="17" applyNumberFormat="1" applyBorder="1"/>
    <xf numFmtId="168" fontId="5" fillId="2" borderId="74" xfId="17" applyNumberFormat="1" applyFont="1" applyFill="1" applyBorder="1" applyAlignment="1">
      <alignment horizontal="right" vertical="center"/>
    </xf>
    <xf numFmtId="168" fontId="5" fillId="2" borderId="3" xfId="17" applyNumberFormat="1" applyFont="1" applyFill="1" applyBorder="1" applyAlignment="1">
      <alignment vertical="center"/>
    </xf>
    <xf numFmtId="168" fontId="5" fillId="2" borderId="74" xfId="17" applyNumberFormat="1" applyFont="1" applyFill="1" applyBorder="1" applyAlignment="1">
      <alignment vertical="center"/>
    </xf>
    <xf numFmtId="168" fontId="5" fillId="2" borderId="23" xfId="17" applyNumberFormat="1" applyFont="1" applyFill="1" applyBorder="1" applyAlignment="1">
      <alignment horizontal="right" vertical="center"/>
    </xf>
    <xf numFmtId="168" fontId="5" fillId="2" borderId="12" xfId="17" applyNumberFormat="1" applyFont="1" applyFill="1" applyBorder="1" applyAlignment="1">
      <alignment horizontal="right" vertical="center"/>
    </xf>
    <xf numFmtId="4" fontId="0" fillId="0" borderId="0" xfId="0" applyNumberFormat="1" applyAlignment="1"/>
    <xf numFmtId="183" fontId="0" fillId="0" borderId="0" xfId="0" applyNumberFormat="1" applyAlignment="1"/>
    <xf numFmtId="178" fontId="5" fillId="0" borderId="0" xfId="0" applyNumberFormat="1" applyFont="1" applyAlignment="1"/>
    <xf numFmtId="166" fontId="1" fillId="0" borderId="0" xfId="0" applyNumberFormat="1" applyFont="1" applyFill="1" applyBorder="1" applyAlignment="1">
      <alignment vertical="center"/>
    </xf>
    <xf numFmtId="165" fontId="0" fillId="0" borderId="0" xfId="0" applyNumberFormat="1" applyBorder="1"/>
    <xf numFmtId="3" fontId="15" fillId="0" borderId="0" xfId="0" applyNumberFormat="1" applyFont="1" applyBorder="1" applyAlignment="1">
      <alignment horizontal="center"/>
    </xf>
    <xf numFmtId="0" fontId="0" fillId="0" borderId="0" xfId="0" applyBorder="1" applyAlignment="1">
      <alignment horizontal="right"/>
    </xf>
    <xf numFmtId="3" fontId="15" fillId="0" borderId="0" xfId="0" applyNumberFormat="1" applyFont="1" applyFill="1" applyBorder="1" applyAlignment="1">
      <alignment horizontal="center"/>
    </xf>
    <xf numFmtId="165" fontId="10" fillId="0" borderId="0" xfId="0" applyNumberFormat="1" applyFont="1" applyBorder="1" applyAlignment="1"/>
    <xf numFmtId="165" fontId="10" fillId="0" borderId="0" xfId="0" applyNumberFormat="1" applyFont="1" applyFill="1" applyBorder="1" applyAlignment="1"/>
    <xf numFmtId="3" fontId="10" fillId="0" borderId="0" xfId="0" applyNumberFormat="1" applyFont="1" applyBorder="1" applyAlignment="1">
      <alignment horizontal="right"/>
    </xf>
    <xf numFmtId="3" fontId="0" fillId="0" borderId="0" xfId="0" applyNumberFormat="1" applyBorder="1" applyAlignment="1">
      <alignment horizontal="right"/>
    </xf>
    <xf numFmtId="3" fontId="10" fillId="0" borderId="0" xfId="0" applyNumberFormat="1" applyFont="1" applyBorder="1"/>
    <xf numFmtId="3" fontId="10" fillId="0" borderId="0" xfId="0" applyNumberFormat="1" applyFont="1" applyFill="1" applyBorder="1" applyAlignment="1"/>
    <xf numFmtId="175" fontId="10" fillId="0" borderId="0" xfId="20" applyNumberFormat="1" applyFont="1" applyBorder="1"/>
    <xf numFmtId="175" fontId="5" fillId="0" borderId="0" xfId="20" applyNumberFormat="1" applyFont="1" applyBorder="1" applyAlignment="1"/>
    <xf numFmtId="175" fontId="5" fillId="0" borderId="0" xfId="20" applyNumberFormat="1" applyFont="1" applyBorder="1"/>
    <xf numFmtId="175" fontId="5" fillId="0" borderId="0" xfId="20" applyNumberFormat="1" applyFont="1" applyFill="1" applyBorder="1" applyAlignment="1"/>
    <xf numFmtId="1" fontId="64" fillId="0" borderId="0" xfId="0" applyNumberFormat="1" applyFont="1" applyBorder="1" applyAlignment="1"/>
    <xf numFmtId="188" fontId="0" fillId="0" borderId="0" xfId="0" applyNumberFormat="1"/>
    <xf numFmtId="187" fontId="5" fillId="0" borderId="20" xfId="0" applyNumberFormat="1" applyFont="1" applyBorder="1" applyAlignment="1">
      <alignment vertical="center"/>
    </xf>
    <xf numFmtId="187" fontId="5" fillId="0" borderId="10" xfId="0" applyNumberFormat="1" applyFont="1" applyFill="1" applyBorder="1" applyAlignment="1">
      <alignment vertical="center"/>
    </xf>
    <xf numFmtId="168" fontId="5" fillId="2" borderId="28" xfId="17" applyNumberFormat="1" applyFont="1" applyFill="1" applyBorder="1" applyAlignment="1">
      <alignment horizontal="right" vertical="center"/>
    </xf>
    <xf numFmtId="168" fontId="5" fillId="2" borderId="6" xfId="17" applyNumberFormat="1" applyFont="1" applyFill="1" applyBorder="1" applyAlignment="1">
      <alignment horizontal="right" vertical="center"/>
    </xf>
    <xf numFmtId="168" fontId="5" fillId="0" borderId="19" xfId="17" applyNumberFormat="1" applyFont="1" applyFill="1" applyBorder="1" applyAlignment="1"/>
    <xf numFmtId="168" fontId="5" fillId="0" borderId="22" xfId="17" applyNumberFormat="1" applyFont="1" applyFill="1" applyBorder="1" applyAlignment="1"/>
    <xf numFmtId="168" fontId="5" fillId="0" borderId="6" xfId="17" applyNumberFormat="1" applyFont="1" applyFill="1" applyBorder="1" applyAlignment="1"/>
    <xf numFmtId="168" fontId="5" fillId="0" borderId="21" xfId="17" applyNumberFormat="1" applyFont="1" applyFill="1" applyBorder="1" applyAlignment="1"/>
    <xf numFmtId="168" fontId="5" fillId="0" borderId="21" xfId="17" applyNumberFormat="1" applyFont="1" applyFill="1" applyBorder="1" applyAlignment="1">
      <alignment horizontal="right"/>
    </xf>
    <xf numFmtId="168" fontId="11" fillId="0" borderId="40" xfId="17" applyNumberFormat="1" applyFont="1" applyFill="1" applyBorder="1" applyAlignment="1">
      <alignment vertical="center"/>
    </xf>
    <xf numFmtId="168" fontId="11" fillId="0" borderId="26" xfId="17" applyNumberFormat="1" applyFont="1" applyFill="1" applyBorder="1" applyAlignment="1">
      <alignment vertical="center"/>
    </xf>
    <xf numFmtId="176" fontId="5" fillId="2" borderId="19" xfId="20" applyNumberFormat="1" applyFill="1" applyBorder="1" applyAlignment="1">
      <alignment horizontal="center" vertical="center"/>
    </xf>
    <xf numFmtId="176" fontId="5" fillId="2" borderId="10" xfId="20" applyNumberFormat="1" applyFill="1" applyBorder="1" applyAlignment="1">
      <alignment horizontal="center" vertical="center"/>
    </xf>
    <xf numFmtId="176" fontId="5" fillId="2" borderId="21" xfId="20" applyNumberFormat="1" applyFill="1" applyBorder="1" applyAlignment="1">
      <alignment horizontal="center" vertical="center"/>
    </xf>
    <xf numFmtId="176" fontId="5" fillId="2" borderId="6" xfId="20" applyNumberFormat="1" applyFill="1" applyBorder="1" applyAlignment="1">
      <alignment horizontal="center" vertical="center"/>
    </xf>
    <xf numFmtId="176" fontId="1" fillId="2" borderId="7" xfId="20" applyNumberFormat="1" applyFont="1" applyFill="1" applyBorder="1" applyAlignment="1">
      <alignment horizontal="center" vertical="center"/>
    </xf>
    <xf numFmtId="176" fontId="1" fillId="2" borderId="24" xfId="20" applyNumberFormat="1" applyFont="1" applyFill="1" applyBorder="1" applyAlignment="1">
      <alignment horizontal="center" vertical="center"/>
    </xf>
    <xf numFmtId="168" fontId="5" fillId="0" borderId="20" xfId="17" applyNumberFormat="1" applyFont="1" applyFill="1" applyBorder="1" applyAlignment="1">
      <alignment horizontal="right" vertical="center"/>
    </xf>
    <xf numFmtId="168" fontId="5" fillId="0" borderId="27" xfId="17" applyNumberFormat="1" applyFont="1" applyFill="1" applyBorder="1" applyAlignment="1">
      <alignment horizontal="right" vertical="center"/>
    </xf>
    <xf numFmtId="168" fontId="5" fillId="0" borderId="10" xfId="17" applyNumberFormat="1" applyFont="1" applyFill="1" applyBorder="1" applyAlignment="1">
      <alignment horizontal="right" vertical="center"/>
    </xf>
    <xf numFmtId="168" fontId="5" fillId="0" borderId="38" xfId="17" applyNumberFormat="1" applyFont="1" applyFill="1" applyBorder="1" applyAlignment="1">
      <alignment horizontal="right" vertical="center"/>
    </xf>
    <xf numFmtId="168" fontId="5" fillId="0" borderId="6" xfId="17" applyNumberFormat="1" applyFont="1" applyFill="1" applyBorder="1" applyAlignment="1">
      <alignment horizontal="right" vertical="center"/>
    </xf>
    <xf numFmtId="168" fontId="5" fillId="0" borderId="17" xfId="17" applyNumberFormat="1" applyFont="1" applyFill="1" applyBorder="1" applyAlignment="1">
      <alignment vertical="center"/>
    </xf>
    <xf numFmtId="168" fontId="5" fillId="0" borderId="38" xfId="17" applyNumberFormat="1" applyFont="1" applyFill="1" applyBorder="1" applyAlignment="1">
      <alignment vertical="center"/>
    </xf>
    <xf numFmtId="168" fontId="5" fillId="0" borderId="6" xfId="17" applyNumberFormat="1" applyFont="1" applyFill="1" applyBorder="1" applyAlignment="1">
      <alignment vertical="center"/>
    </xf>
    <xf numFmtId="168" fontId="1" fillId="0" borderId="26" xfId="17" applyNumberFormat="1" applyFont="1" applyFill="1" applyBorder="1" applyAlignment="1">
      <alignment vertical="center"/>
    </xf>
    <xf numFmtId="168" fontId="1" fillId="0" borderId="57" xfId="17" applyNumberFormat="1" applyFont="1" applyFill="1" applyBorder="1" applyAlignment="1">
      <alignment vertical="center"/>
    </xf>
    <xf numFmtId="168" fontId="1" fillId="0" borderId="24" xfId="17" applyNumberFormat="1" applyFont="1" applyFill="1" applyBorder="1" applyAlignment="1">
      <alignment vertical="center"/>
    </xf>
    <xf numFmtId="168" fontId="0" fillId="0" borderId="20" xfId="17" applyNumberFormat="1" applyFont="1" applyBorder="1"/>
    <xf numFmtId="168" fontId="0" fillId="0" borderId="27" xfId="17" applyNumberFormat="1" applyFont="1" applyBorder="1"/>
    <xf numFmtId="168" fontId="0" fillId="0" borderId="10" xfId="17" applyNumberFormat="1" applyFont="1" applyFill="1" applyBorder="1"/>
    <xf numFmtId="168" fontId="0" fillId="0" borderId="17" xfId="17" applyNumberFormat="1" applyFont="1" applyBorder="1"/>
    <xf numFmtId="168" fontId="0" fillId="0" borderId="38" xfId="17" applyNumberFormat="1" applyFont="1" applyBorder="1"/>
    <xf numFmtId="168" fontId="0" fillId="0" borderId="6" xfId="17" applyNumberFormat="1" applyFont="1" applyFill="1" applyBorder="1"/>
    <xf numFmtId="168" fontId="1" fillId="0" borderId="25" xfId="17" applyNumberFormat="1" applyFont="1" applyBorder="1" applyAlignment="1">
      <alignment vertical="center"/>
    </xf>
    <xf numFmtId="168" fontId="1" fillId="0" borderId="37" xfId="17" applyNumberFormat="1" applyFont="1" applyBorder="1" applyAlignment="1">
      <alignment vertical="center"/>
    </xf>
    <xf numFmtId="0" fontId="12" fillId="0" borderId="0" xfId="0" applyFont="1" applyFill="1" applyBorder="1" applyAlignment="1">
      <alignment horizontal="left" wrapText="1"/>
    </xf>
    <xf numFmtId="0" fontId="5" fillId="0" borderId="0" xfId="0" applyFont="1" applyFill="1" applyBorder="1" applyAlignment="1">
      <alignment horizontal="left" wrapText="1"/>
    </xf>
    <xf numFmtId="10" fontId="5" fillId="0" borderId="0" xfId="0" applyNumberFormat="1" applyFont="1" applyFill="1" applyBorder="1" applyAlignment="1">
      <alignment horizontal="left" wrapText="1"/>
    </xf>
    <xf numFmtId="0" fontId="69" fillId="0" borderId="0" xfId="0" applyFont="1" applyAlignment="1">
      <alignment horizontal="left"/>
    </xf>
    <xf numFmtId="0" fontId="18" fillId="0" borderId="0" xfId="0" applyFont="1" applyAlignment="1">
      <alignment horizontal="center"/>
    </xf>
    <xf numFmtId="0" fontId="25" fillId="0" borderId="0" xfId="0" applyFont="1" applyAlignment="1">
      <alignment horizontal="center"/>
    </xf>
    <xf numFmtId="0" fontId="1" fillId="0" borderId="4" xfId="0" applyFont="1" applyBorder="1" applyAlignment="1">
      <alignment horizontal="center" vertical="center"/>
    </xf>
    <xf numFmtId="0" fontId="1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4" xfId="0" applyFont="1" applyBorder="1" applyAlignment="1">
      <alignment horizontal="center" vertical="center" wrapText="1"/>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10" fillId="0" borderId="20"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3" xfId="0" applyFont="1" applyBorder="1" applyAlignment="1">
      <alignment horizontal="center" vertical="center" wrapText="1"/>
    </xf>
    <xf numFmtId="0" fontId="48" fillId="0" borderId="0" xfId="0" applyFont="1" applyAlignment="1">
      <alignment horizontal="center"/>
    </xf>
    <xf numFmtId="0" fontId="39" fillId="0" borderId="66" xfId="0" applyFont="1" applyBorder="1" applyAlignment="1">
      <alignment horizontal="center" vertical="top" wrapText="1"/>
    </xf>
    <xf numFmtId="0" fontId="39" fillId="0" borderId="64" xfId="0" applyFont="1" applyBorder="1" applyAlignment="1">
      <alignment horizontal="center" vertical="top" wrapText="1"/>
    </xf>
    <xf numFmtId="0" fontId="49" fillId="3" borderId="66" xfId="0" applyFont="1" applyFill="1" applyBorder="1" applyAlignment="1">
      <alignment horizontal="center" vertical="top" wrapText="1"/>
    </xf>
    <xf numFmtId="0" fontId="49" fillId="3" borderId="67" xfId="0" applyFont="1" applyFill="1" applyBorder="1" applyAlignment="1">
      <alignment horizontal="center" vertical="top" wrapText="1"/>
    </xf>
    <xf numFmtId="0" fontId="50" fillId="3" borderId="64" xfId="0" applyFont="1" applyFill="1" applyBorder="1" applyAlignment="1">
      <alignment horizontal="center" vertical="top" wrapText="1"/>
    </xf>
    <xf numFmtId="0" fontId="50" fillId="3" borderId="65" xfId="0" applyFont="1" applyFill="1" applyBorder="1" applyAlignment="1">
      <alignment horizontal="center" vertical="top" wrapText="1"/>
    </xf>
    <xf numFmtId="0" fontId="49" fillId="3" borderId="68" xfId="0" applyFont="1" applyFill="1" applyBorder="1" applyAlignment="1">
      <alignment horizontal="center" vertical="top" wrapText="1"/>
    </xf>
    <xf numFmtId="0" fontId="49" fillId="3" borderId="69" xfId="0" applyFont="1" applyFill="1" applyBorder="1" applyAlignment="1">
      <alignment horizontal="center" vertical="top" wrapText="1"/>
    </xf>
    <xf numFmtId="0" fontId="54" fillId="3" borderId="66" xfId="0" applyFont="1" applyFill="1" applyBorder="1" applyAlignment="1">
      <alignment horizontal="center" vertical="top" wrapText="1"/>
    </xf>
    <xf numFmtId="0" fontId="54" fillId="3" borderId="67" xfId="0" applyFont="1" applyFill="1" applyBorder="1" applyAlignment="1">
      <alignment horizontal="center" vertical="top" wrapText="1"/>
    </xf>
    <xf numFmtId="0" fontId="55" fillId="3" borderId="64" xfId="0" applyFont="1" applyFill="1" applyBorder="1" applyAlignment="1">
      <alignment horizontal="center" vertical="top" wrapText="1"/>
    </xf>
    <xf numFmtId="0" fontId="55" fillId="3" borderId="65" xfId="0" applyFont="1" applyFill="1" applyBorder="1" applyAlignment="1">
      <alignment horizontal="center" vertical="top" wrapText="1"/>
    </xf>
    <xf numFmtId="0" fontId="46" fillId="3" borderId="68" xfId="0" applyFont="1" applyFill="1" applyBorder="1" applyAlignment="1">
      <alignment horizontal="justify" vertical="top" wrapText="1"/>
    </xf>
    <xf numFmtId="0" fontId="46" fillId="3" borderId="69" xfId="0" applyFont="1" applyFill="1" applyBorder="1" applyAlignment="1">
      <alignment horizontal="justify" vertical="top" wrapText="1"/>
    </xf>
    <xf numFmtId="0" fontId="56" fillId="3" borderId="68" xfId="0" applyFont="1" applyFill="1" applyBorder="1" applyAlignment="1">
      <alignment horizontal="center" vertical="top" wrapText="1"/>
    </xf>
    <xf numFmtId="0" fontId="56" fillId="3" borderId="69" xfId="0" applyFont="1" applyFill="1" applyBorder="1" applyAlignment="1">
      <alignment horizontal="center" vertical="top" wrapText="1"/>
    </xf>
    <xf numFmtId="0" fontId="39" fillId="0" borderId="64" xfId="0" applyFont="1" applyBorder="1" applyAlignment="1">
      <alignment horizontal="center" vertical="center" wrapText="1"/>
    </xf>
    <xf numFmtId="0" fontId="56" fillId="3" borderId="66" xfId="0" applyFont="1" applyFill="1" applyBorder="1" applyAlignment="1">
      <alignment horizontal="center" vertical="top" wrapText="1"/>
    </xf>
    <xf numFmtId="0" fontId="56" fillId="3" borderId="67" xfId="0" applyFont="1" applyFill="1" applyBorder="1" applyAlignment="1">
      <alignment horizontal="center" vertical="top" wrapText="1"/>
    </xf>
    <xf numFmtId="3" fontId="20" fillId="0" borderId="0" xfId="0" applyNumberFormat="1" applyFont="1" applyBorder="1" applyAlignment="1">
      <alignment horizontal="left" wrapText="1"/>
    </xf>
    <xf numFmtId="0" fontId="11" fillId="0" borderId="20" xfId="0" applyFont="1" applyBorder="1" applyAlignment="1">
      <alignment horizontal="center" vertical="center"/>
    </xf>
    <xf numFmtId="0" fontId="11" fillId="0" borderId="36" xfId="0" applyFont="1" applyBorder="1" applyAlignment="1">
      <alignment horizontal="center" vertical="center"/>
    </xf>
    <xf numFmtId="0" fontId="11" fillId="0" borderId="20" xfId="0" applyFont="1" applyFill="1" applyBorder="1" applyAlignment="1">
      <alignment horizontal="center" vertical="center"/>
    </xf>
    <xf numFmtId="0" fontId="11" fillId="0" borderId="39" xfId="0" applyFont="1" applyFill="1" applyBorder="1" applyAlignment="1">
      <alignment horizontal="center" vertical="center"/>
    </xf>
    <xf numFmtId="49" fontId="11" fillId="2" borderId="40"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0" fontId="11" fillId="0" borderId="36" xfId="0" applyFont="1" applyFill="1" applyBorder="1" applyAlignment="1">
      <alignment horizontal="center" vertical="center"/>
    </xf>
    <xf numFmtId="0" fontId="11" fillId="0" borderId="39" xfId="0" applyFont="1" applyBorder="1" applyAlignment="1">
      <alignment horizontal="center" vertical="center"/>
    </xf>
    <xf numFmtId="3" fontId="20" fillId="0" borderId="0" xfId="0" applyNumberFormat="1" applyFont="1" applyBorder="1" applyAlignment="1">
      <alignment horizontal="left" vertical="center" wrapText="1"/>
    </xf>
    <xf numFmtId="3" fontId="11" fillId="0" borderId="43" xfId="0" applyNumberFormat="1" applyFont="1" applyBorder="1" applyAlignment="1">
      <alignment horizontal="center" vertical="center"/>
    </xf>
    <xf numFmtId="3" fontId="11" fillId="0" borderId="42" xfId="0" applyNumberFormat="1" applyFont="1" applyBorder="1" applyAlignment="1">
      <alignment horizontal="center" vertical="center"/>
    </xf>
    <xf numFmtId="0" fontId="20" fillId="0" borderId="0" xfId="0" applyFont="1" applyBorder="1" applyAlignment="1">
      <alignment horizontal="left" vertical="center" wrapText="1"/>
    </xf>
    <xf numFmtId="3" fontId="1" fillId="0" borderId="15" xfId="0" applyNumberFormat="1" applyFont="1" applyBorder="1" applyAlignment="1">
      <alignment horizontal="center" vertical="center"/>
    </xf>
    <xf numFmtId="3" fontId="1" fillId="0" borderId="18" xfId="0" applyNumberFormat="1" applyFont="1" applyBorder="1" applyAlignment="1">
      <alignment horizontal="center" vertical="center"/>
    </xf>
    <xf numFmtId="0" fontId="20" fillId="0" borderId="0" xfId="15" applyFont="1" applyAlignment="1">
      <alignment horizontal="left" wrapText="1"/>
    </xf>
    <xf numFmtId="0" fontId="11" fillId="0" borderId="15" xfId="0" applyFont="1" applyBorder="1" applyAlignment="1">
      <alignment horizontal="center" vertical="center" textRotation="90" wrapText="1"/>
    </xf>
    <xf numFmtId="0" fontId="11" fillId="0" borderId="16" xfId="0" applyFont="1" applyBorder="1" applyAlignment="1">
      <alignment horizontal="center" vertical="center" textRotation="90" wrapText="1"/>
    </xf>
    <xf numFmtId="0" fontId="11" fillId="0" borderId="18" xfId="0" applyFont="1" applyBorder="1" applyAlignment="1">
      <alignment horizontal="center" vertical="center" textRotation="90" wrapText="1"/>
    </xf>
    <xf numFmtId="0" fontId="20" fillId="0" borderId="0" xfId="0" applyFont="1" applyBorder="1" applyAlignment="1">
      <alignment horizontal="left" wrapText="1"/>
    </xf>
    <xf numFmtId="0" fontId="1" fillId="0" borderId="4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0" xfId="0" applyFont="1" applyBorder="1" applyAlignment="1">
      <alignment horizontal="left" vertical="center" wrapText="1"/>
    </xf>
    <xf numFmtId="0" fontId="1" fillId="0" borderId="37" xfId="0" applyFont="1" applyBorder="1" applyAlignment="1">
      <alignment horizontal="left" vertical="center" wrapText="1"/>
    </xf>
    <xf numFmtId="0" fontId="1" fillId="0" borderId="2" xfId="0" applyFont="1" applyBorder="1" applyAlignment="1">
      <alignment horizontal="left" vertical="center" wrapText="1"/>
    </xf>
    <xf numFmtId="49" fontId="11" fillId="2" borderId="40" xfId="0" applyNumberFormat="1" applyFont="1" applyFill="1" applyBorder="1" applyAlignment="1">
      <alignment horizontal="center" vertical="center"/>
    </xf>
    <xf numFmtId="49" fontId="11" fillId="2" borderId="2" xfId="0" applyNumberFormat="1" applyFont="1" applyFill="1" applyBorder="1" applyAlignment="1">
      <alignment horizontal="center" vertical="center"/>
    </xf>
    <xf numFmtId="0" fontId="11" fillId="0" borderId="19"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3" xfId="0" applyFont="1" applyFill="1" applyBorder="1" applyAlignment="1">
      <alignment horizontal="center" vertical="center"/>
    </xf>
    <xf numFmtId="0" fontId="20" fillId="0" borderId="14" xfId="0" applyFont="1" applyBorder="1" applyAlignment="1">
      <alignment horizontal="left" wrapText="1"/>
    </xf>
    <xf numFmtId="0" fontId="11" fillId="0" borderId="19" xfId="0" applyFont="1" applyBorder="1" applyAlignment="1">
      <alignment horizontal="center" vertical="center"/>
    </xf>
    <xf numFmtId="0" fontId="11" fillId="0" borderId="23" xfId="0" applyFont="1" applyBorder="1" applyAlignment="1">
      <alignment horizontal="center" vertical="center"/>
    </xf>
    <xf numFmtId="0" fontId="11" fillId="0" borderId="18" xfId="0" applyFont="1" applyBorder="1" applyAlignment="1">
      <alignment horizontal="center" vertical="center"/>
    </xf>
    <xf numFmtId="0" fontId="11" fillId="0" borderId="15" xfId="0" applyFont="1" applyBorder="1" applyAlignment="1">
      <alignment horizontal="center" vertical="center"/>
    </xf>
    <xf numFmtId="49" fontId="11" fillId="2" borderId="43" xfId="0" applyNumberFormat="1" applyFont="1" applyFill="1" applyBorder="1" applyAlignment="1">
      <alignment horizontal="center" vertical="center" wrapText="1"/>
    </xf>
    <xf numFmtId="49" fontId="11" fillId="2" borderId="28" xfId="0" applyNumberFormat="1" applyFont="1" applyFill="1" applyBorder="1" applyAlignment="1">
      <alignment horizontal="center" vertical="center" wrapText="1"/>
    </xf>
    <xf numFmtId="49" fontId="11" fillId="2" borderId="9" xfId="0" applyNumberFormat="1" applyFont="1" applyFill="1" applyBorder="1" applyAlignment="1">
      <alignment horizontal="center" vertical="center" wrapText="1"/>
    </xf>
    <xf numFmtId="49" fontId="11" fillId="2" borderId="35" xfId="0" applyNumberFormat="1" applyFont="1" applyFill="1" applyBorder="1" applyAlignment="1">
      <alignment horizontal="center" vertical="center" wrapText="1"/>
    </xf>
    <xf numFmtId="0" fontId="18" fillId="0" borderId="0" xfId="0" applyFont="1" applyFill="1" applyAlignment="1">
      <alignment horizontal="center"/>
    </xf>
    <xf numFmtId="0" fontId="15" fillId="0" borderId="0" xfId="0" applyFont="1" applyAlignment="1">
      <alignment horizontal="center"/>
    </xf>
    <xf numFmtId="0" fontId="20" fillId="0" borderId="0" xfId="0" applyFont="1" applyFill="1" applyBorder="1" applyAlignment="1">
      <alignment horizontal="left" wrapText="1"/>
    </xf>
    <xf numFmtId="0" fontId="20" fillId="0" borderId="0" xfId="0" applyFont="1" applyAlignment="1">
      <alignment vertical="center" wrapText="1"/>
    </xf>
    <xf numFmtId="49" fontId="1" fillId="2" borderId="43" xfId="0" applyNumberFormat="1" applyFont="1" applyFill="1" applyBorder="1" applyAlignment="1">
      <alignment horizontal="center" vertical="center" wrapText="1"/>
    </xf>
    <xf numFmtId="0" fontId="13" fillId="0" borderId="0" xfId="0" applyFont="1" applyAlignment="1">
      <alignment horizontal="left"/>
    </xf>
    <xf numFmtId="0" fontId="1" fillId="0" borderId="43" xfId="0" applyFont="1" applyBorder="1" applyAlignment="1">
      <alignment horizontal="center" wrapText="1"/>
    </xf>
    <xf numFmtId="0" fontId="1" fillId="0" borderId="28" xfId="0" applyFont="1" applyBorder="1" applyAlignment="1">
      <alignment horizontal="center" wrapText="1"/>
    </xf>
    <xf numFmtId="0" fontId="1" fillId="0" borderId="9" xfId="0" applyFont="1" applyBorder="1" applyAlignment="1">
      <alignment horizontal="center" wrapText="1"/>
    </xf>
    <xf numFmtId="0" fontId="1" fillId="0" borderId="35" xfId="0" applyFont="1" applyBorder="1" applyAlignment="1">
      <alignment horizontal="center" wrapText="1"/>
    </xf>
    <xf numFmtId="14" fontId="10" fillId="0" borderId="0" xfId="0" applyNumberFormat="1" applyFont="1" applyAlignment="1">
      <alignment horizontal="left"/>
    </xf>
    <xf numFmtId="0" fontId="0" fillId="0" borderId="0" xfId="0" applyAlignment="1">
      <alignment horizontal="left"/>
    </xf>
    <xf numFmtId="14" fontId="10" fillId="0" borderId="0" xfId="0" applyNumberFormat="1" applyFont="1" applyFill="1" applyAlignment="1">
      <alignment horizontal="left"/>
    </xf>
    <xf numFmtId="0" fontId="20" fillId="0" borderId="0" xfId="0" applyFont="1" applyAlignment="1">
      <alignment horizontal="left" vertical="center" wrapText="1"/>
    </xf>
    <xf numFmtId="49" fontId="10" fillId="0" borderId="0" xfId="0" applyNumberFormat="1" applyFont="1" applyBorder="1" applyAlignment="1">
      <alignment horizontal="left"/>
    </xf>
    <xf numFmtId="0" fontId="19" fillId="0" borderId="27" xfId="0" applyFont="1" applyBorder="1" applyAlignment="1">
      <alignment horizontal="center" vertical="center"/>
    </xf>
    <xf numFmtId="0" fontId="19" fillId="0" borderId="11" xfId="0" applyFont="1" applyBorder="1" applyAlignment="1">
      <alignment horizontal="center" vertical="center"/>
    </xf>
    <xf numFmtId="0" fontId="19" fillId="0" borderId="30" xfId="0" applyFont="1" applyBorder="1" applyAlignment="1">
      <alignment horizontal="center" vertical="center"/>
    </xf>
    <xf numFmtId="0" fontId="19" fillId="0" borderId="29" xfId="0" applyFont="1" applyBorder="1" applyAlignment="1">
      <alignment horizontal="center" vertical="center"/>
    </xf>
    <xf numFmtId="49" fontId="1" fillId="0" borderId="20" xfId="0" applyNumberFormat="1" applyFont="1" applyBorder="1" applyAlignment="1">
      <alignment horizontal="center" vertical="center"/>
    </xf>
    <xf numFmtId="49" fontId="11" fillId="0" borderId="36"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1" fillId="0" borderId="12" xfId="0" applyNumberFormat="1" applyFont="1" applyBorder="1" applyAlignment="1">
      <alignment horizontal="center" vertical="center"/>
    </xf>
    <xf numFmtId="0" fontId="58" fillId="0" borderId="0" xfId="0" applyFont="1" applyFill="1" applyAlignment="1">
      <alignment horizontal="left"/>
    </xf>
    <xf numFmtId="0" fontId="18" fillId="0" borderId="0" xfId="0" applyFont="1" applyFill="1" applyAlignment="1">
      <alignment horizontal="left"/>
    </xf>
    <xf numFmtId="0" fontId="11" fillId="0" borderId="10" xfId="14" applyFont="1" applyBorder="1" applyAlignment="1">
      <alignment horizontal="center" vertical="center" wrapText="1"/>
    </xf>
    <xf numFmtId="0" fontId="11" fillId="0" borderId="13" xfId="14" applyFont="1" applyBorder="1" applyAlignment="1">
      <alignment horizontal="center" vertical="center" wrapText="1"/>
    </xf>
    <xf numFmtId="0" fontId="7" fillId="0" borderId="0" xfId="0" applyFont="1" applyFill="1" applyAlignment="1">
      <alignment horizontal="left"/>
    </xf>
    <xf numFmtId="0" fontId="11" fillId="0" borderId="20" xfId="14" applyFont="1" applyBorder="1" applyAlignment="1">
      <alignment horizontal="center" vertical="center" wrapText="1"/>
    </xf>
    <xf numFmtId="0" fontId="11" fillId="0" borderId="36" xfId="14" applyFont="1" applyBorder="1" applyAlignment="1">
      <alignment horizontal="center" vertical="center" wrapText="1"/>
    </xf>
    <xf numFmtId="0" fontId="11" fillId="0" borderId="19" xfId="14" applyFont="1" applyBorder="1" applyAlignment="1">
      <alignment horizontal="center" vertical="center" wrapText="1"/>
    </xf>
    <xf numFmtId="0" fontId="11" fillId="0" borderId="23" xfId="14" applyFont="1" applyBorder="1" applyAlignment="1">
      <alignment horizontal="center" vertical="center" wrapText="1"/>
    </xf>
    <xf numFmtId="0" fontId="11" fillId="0" borderId="19" xfId="14" applyFont="1" applyBorder="1" applyAlignment="1">
      <alignment horizontal="center" vertical="center"/>
    </xf>
    <xf numFmtId="0" fontId="11" fillId="0" borderId="23" xfId="14" applyFont="1" applyBorder="1" applyAlignment="1">
      <alignment horizontal="center" vertical="center"/>
    </xf>
  </cellXfs>
  <cellStyles count="21">
    <cellStyle name="Comma" xfId="1"/>
    <cellStyle name="Currency" xfId="2"/>
    <cellStyle name="Date" xfId="3"/>
    <cellStyle name="F2" xfId="4"/>
    <cellStyle name="F3" xfId="5"/>
    <cellStyle name="F4" xfId="6"/>
    <cellStyle name="F5" xfId="7"/>
    <cellStyle name="F6" xfId="8"/>
    <cellStyle name="F7" xfId="9"/>
    <cellStyle name="F8" xfId="10"/>
    <cellStyle name="Fixed" xfId="11"/>
    <cellStyle name="Heading1" xfId="12"/>
    <cellStyle name="Heading2" xfId="13"/>
    <cellStyle name="Normal" xfId="0" builtinId="0"/>
    <cellStyle name="Normal 2" xfId="14"/>
    <cellStyle name="Normal_pagamentos" xfId="15"/>
    <cellStyle name="Percent" xfId="16"/>
    <cellStyle name="Percentagem" xfId="17" builtinId="5"/>
    <cellStyle name="Percentagem 2" xfId="18"/>
    <cellStyle name="Total" xfId="19" builtinId="25" customBuiltin="1"/>
    <cellStyle name="Vírgula" xfId="20"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78"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142875</xdr:rowOff>
    </xdr:from>
    <xdr:to>
      <xdr:col>8</xdr:col>
      <xdr:colOff>1053196</xdr:colOff>
      <xdr:row>39</xdr:row>
      <xdr:rowOff>113656</xdr:rowOff>
    </xdr:to>
    <xdr:pic>
      <xdr:nvPicPr>
        <xdr:cNvPr id="2" name="Imagem 1"/>
        <xdr:cNvPicPr>
          <a:picLocks noChangeAspect="1"/>
        </xdr:cNvPicPr>
      </xdr:nvPicPr>
      <xdr:blipFill>
        <a:blip xmlns:r="http://schemas.openxmlformats.org/officeDocument/2006/relationships" r:embed="rId1"/>
        <a:stretch>
          <a:fillRect/>
        </a:stretch>
      </xdr:blipFill>
      <xdr:spPr>
        <a:xfrm>
          <a:off x="0" y="4572000"/>
          <a:ext cx="8454121" cy="500950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9</xdr:row>
      <xdr:rowOff>152400</xdr:rowOff>
    </xdr:from>
    <xdr:to>
      <xdr:col>0</xdr:col>
      <xdr:colOff>0</xdr:colOff>
      <xdr:row>10</xdr:row>
      <xdr:rowOff>163942</xdr:rowOff>
    </xdr:to>
    <xdr:sp macro="" textlink="">
      <xdr:nvSpPr>
        <xdr:cNvPr id="1026" name="Texto 8"/>
        <xdr:cNvSpPr txBox="1">
          <a:spLocks noChangeArrowheads="1"/>
        </xdr:cNvSpPr>
      </xdr:nvSpPr>
      <xdr:spPr bwMode="auto">
        <a:xfrm>
          <a:off x="0" y="1962150"/>
          <a:ext cx="0" cy="3048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800" b="1" i="0" u="none" strike="noStrike" baseline="0">
              <a:solidFill>
                <a:srgbClr val="000000"/>
              </a:solidFill>
              <a:latin typeface="Arial"/>
              <a:cs typeface="Arial"/>
            </a:rPr>
            <a:t>CAMPO</a:t>
          </a:r>
        </a:p>
        <a:p>
          <a:pPr algn="ctr" rtl="0">
            <a:defRPr sz="1000"/>
          </a:pPr>
          <a:endParaRPr lang="pt-PT" sz="800" b="1" i="0" u="none" strike="noStrike" baseline="0">
            <a:solidFill>
              <a:srgbClr val="000000"/>
            </a:solidFill>
            <a:latin typeface="Arial"/>
            <a:cs typeface="Arial"/>
          </a:endParaRPr>
        </a:p>
      </xdr:txBody>
    </xdr:sp>
    <xdr:clientData/>
  </xdr:twoCellAnchor>
  <xdr:twoCellAnchor editAs="oneCell">
    <xdr:from>
      <xdr:col>0</xdr:col>
      <xdr:colOff>144780</xdr:colOff>
      <xdr:row>12</xdr:row>
      <xdr:rowOff>0</xdr:rowOff>
    </xdr:from>
    <xdr:to>
      <xdr:col>0</xdr:col>
      <xdr:colOff>228600</xdr:colOff>
      <xdr:row>13</xdr:row>
      <xdr:rowOff>30481</xdr:rowOff>
    </xdr:to>
    <xdr:sp macro="" textlink="">
      <xdr:nvSpPr>
        <xdr:cNvPr id="1621" name="Text Box 22"/>
        <xdr:cNvSpPr txBox="1">
          <a:spLocks noChangeArrowheads="1"/>
        </xdr:cNvSpPr>
      </xdr:nvSpPr>
      <xdr:spPr bwMode="auto">
        <a:xfrm>
          <a:off x="762000" y="2026920"/>
          <a:ext cx="8382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xdr:row>
      <xdr:rowOff>152400</xdr:rowOff>
    </xdr:from>
    <xdr:to>
      <xdr:col>0</xdr:col>
      <xdr:colOff>0</xdr:colOff>
      <xdr:row>10</xdr:row>
      <xdr:rowOff>163942</xdr:rowOff>
    </xdr:to>
    <xdr:sp macro="" textlink="">
      <xdr:nvSpPr>
        <xdr:cNvPr id="1026" name="Texto 8"/>
        <xdr:cNvSpPr txBox="1">
          <a:spLocks noChangeArrowheads="1"/>
        </xdr:cNvSpPr>
      </xdr:nvSpPr>
      <xdr:spPr bwMode="auto">
        <a:xfrm>
          <a:off x="0" y="1962150"/>
          <a:ext cx="0" cy="3048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800" b="1" i="0" u="none" strike="noStrike" baseline="0">
              <a:solidFill>
                <a:srgbClr val="000000"/>
              </a:solidFill>
              <a:latin typeface="Arial"/>
              <a:cs typeface="Arial"/>
            </a:rPr>
            <a:t>CAMPO</a:t>
          </a:r>
        </a:p>
        <a:p>
          <a:pPr algn="ctr" rtl="0">
            <a:defRPr sz="1000"/>
          </a:pPr>
          <a:endParaRPr lang="pt-PT" sz="800" b="1" i="0" u="none" strike="noStrike" baseline="0">
            <a:solidFill>
              <a:srgbClr val="000000"/>
            </a:solidFill>
            <a:latin typeface="Arial"/>
            <a:cs typeface="Aria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xdr:row>
      <xdr:rowOff>142875</xdr:rowOff>
    </xdr:from>
    <xdr:to>
      <xdr:col>0</xdr:col>
      <xdr:colOff>0</xdr:colOff>
      <xdr:row>11</xdr:row>
      <xdr:rowOff>161925</xdr:rowOff>
    </xdr:to>
    <xdr:sp macro="" textlink="">
      <xdr:nvSpPr>
        <xdr:cNvPr id="3074" name="Texto 2"/>
        <xdr:cNvSpPr txBox="1">
          <a:spLocks noChangeArrowheads="1"/>
        </xdr:cNvSpPr>
      </xdr:nvSpPr>
      <xdr:spPr bwMode="auto">
        <a:xfrm>
          <a:off x="0" y="2152650"/>
          <a:ext cx="0" cy="3048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800" b="1" i="0" u="none" strike="noStrike" baseline="0">
              <a:solidFill>
                <a:srgbClr val="000000"/>
              </a:solidFill>
              <a:latin typeface="Arial"/>
              <a:cs typeface="Arial"/>
            </a:rPr>
            <a:t>CAMPO</a:t>
          </a:r>
        </a:p>
        <a:p>
          <a:pPr algn="ctr" rtl="0">
            <a:defRPr sz="1000"/>
          </a:pPr>
          <a:endParaRPr lang="pt-PT" sz="800" b="1" i="0" u="none" strike="noStrike" baseline="0">
            <a:solidFill>
              <a:srgbClr val="000000"/>
            </a:solidFill>
            <a:latin typeface="Arial"/>
            <a:cs typeface="Aria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10</xdr:row>
      <xdr:rowOff>142875</xdr:rowOff>
    </xdr:from>
    <xdr:to>
      <xdr:col>0</xdr:col>
      <xdr:colOff>0</xdr:colOff>
      <xdr:row>11</xdr:row>
      <xdr:rowOff>161925</xdr:rowOff>
    </xdr:to>
    <xdr:sp macro="" textlink="">
      <xdr:nvSpPr>
        <xdr:cNvPr id="4098" name="Texto 2"/>
        <xdr:cNvSpPr txBox="1">
          <a:spLocks noChangeArrowheads="1"/>
        </xdr:cNvSpPr>
      </xdr:nvSpPr>
      <xdr:spPr bwMode="auto">
        <a:xfrm>
          <a:off x="0" y="2152650"/>
          <a:ext cx="0" cy="3048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800" b="1" i="0" u="none" strike="noStrike" baseline="0">
              <a:solidFill>
                <a:srgbClr val="000000"/>
              </a:solidFill>
              <a:latin typeface="Arial"/>
              <a:cs typeface="Arial"/>
            </a:rPr>
            <a:t>CAMPO</a:t>
          </a:r>
        </a:p>
        <a:p>
          <a:pPr algn="ctr" rtl="0">
            <a:defRPr sz="1000"/>
          </a:pPr>
          <a:endParaRPr lang="pt-PT" sz="800" b="1" i="0" u="none" strike="noStrike" baseline="0">
            <a:solidFill>
              <a:srgbClr val="000000"/>
            </a:solidFill>
            <a:latin typeface="Arial"/>
            <a:cs typeface="Aria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57150</xdr:colOff>
      <xdr:row>9</xdr:row>
      <xdr:rowOff>0</xdr:rowOff>
    </xdr:from>
    <xdr:to>
      <xdr:col>0</xdr:col>
      <xdr:colOff>367966</xdr:colOff>
      <xdr:row>9</xdr:row>
      <xdr:rowOff>0</xdr:rowOff>
    </xdr:to>
    <xdr:sp macro="" textlink="">
      <xdr:nvSpPr>
        <xdr:cNvPr id="18753" name="Texto 1"/>
        <xdr:cNvSpPr txBox="1">
          <a:spLocks noChangeArrowheads="1"/>
        </xdr:cNvSpPr>
      </xdr:nvSpPr>
      <xdr:spPr bwMode="auto">
        <a:xfrm>
          <a:off x="57150" y="1990725"/>
          <a:ext cx="2952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900" b="1" i="0" u="none" strike="noStrike" baseline="0">
              <a:solidFill>
                <a:srgbClr val="000000"/>
              </a:solidFill>
              <a:latin typeface="Arial"/>
              <a:cs typeface="Arial"/>
            </a:rPr>
            <a:t>CÓD</a:t>
          </a:r>
        </a:p>
      </xdr:txBody>
    </xdr:sp>
    <xdr:clientData/>
  </xdr:twoCellAnchor>
  <xdr:twoCellAnchor>
    <xdr:from>
      <xdr:col>1</xdr:col>
      <xdr:colOff>28575</xdr:colOff>
      <xdr:row>9</xdr:row>
      <xdr:rowOff>0</xdr:rowOff>
    </xdr:from>
    <xdr:to>
      <xdr:col>1</xdr:col>
      <xdr:colOff>3869055</xdr:colOff>
      <xdr:row>9</xdr:row>
      <xdr:rowOff>0</xdr:rowOff>
    </xdr:to>
    <xdr:sp macro="" textlink="">
      <xdr:nvSpPr>
        <xdr:cNvPr id="18434" name="Texto 2"/>
        <xdr:cNvSpPr txBox="1">
          <a:spLocks noChangeArrowheads="1"/>
        </xdr:cNvSpPr>
      </xdr:nvSpPr>
      <xdr:spPr bwMode="auto">
        <a:xfrm>
          <a:off x="400050" y="1990725"/>
          <a:ext cx="37338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DESIGNAÇÃO</a:t>
          </a:r>
        </a:p>
      </xdr:txBody>
    </xdr:sp>
    <xdr:clientData/>
  </xdr:twoCellAnchor>
  <xdr:twoCellAnchor>
    <xdr:from>
      <xdr:col>2</xdr:col>
      <xdr:colOff>0</xdr:colOff>
      <xdr:row>9</xdr:row>
      <xdr:rowOff>0</xdr:rowOff>
    </xdr:from>
    <xdr:to>
      <xdr:col>2</xdr:col>
      <xdr:colOff>0</xdr:colOff>
      <xdr:row>9</xdr:row>
      <xdr:rowOff>0</xdr:rowOff>
    </xdr:to>
    <xdr:sp macro="" textlink="">
      <xdr:nvSpPr>
        <xdr:cNvPr id="18435" name="Texto 3"/>
        <xdr:cNvSpPr txBox="1">
          <a:spLocks noChangeArrowheads="1"/>
        </xdr:cNvSpPr>
      </xdr:nvSpPr>
      <xdr:spPr bwMode="auto">
        <a:xfrm>
          <a:off x="4686300"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9</xdr:row>
      <xdr:rowOff>0</xdr:rowOff>
    </xdr:from>
    <xdr:to>
      <xdr:col>2</xdr:col>
      <xdr:colOff>0</xdr:colOff>
      <xdr:row>9</xdr:row>
      <xdr:rowOff>0</xdr:rowOff>
    </xdr:to>
    <xdr:sp macro="" textlink="">
      <xdr:nvSpPr>
        <xdr:cNvPr id="18436" name="Texto 4"/>
        <xdr:cNvSpPr txBox="1">
          <a:spLocks noChangeArrowheads="1"/>
        </xdr:cNvSpPr>
      </xdr:nvSpPr>
      <xdr:spPr bwMode="auto">
        <a:xfrm>
          <a:off x="4686300"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9</xdr:row>
      <xdr:rowOff>0</xdr:rowOff>
    </xdr:from>
    <xdr:to>
      <xdr:col>2</xdr:col>
      <xdr:colOff>0</xdr:colOff>
      <xdr:row>9</xdr:row>
      <xdr:rowOff>0</xdr:rowOff>
    </xdr:to>
    <xdr:sp macro="" textlink="">
      <xdr:nvSpPr>
        <xdr:cNvPr id="18437" name="Texto 5"/>
        <xdr:cNvSpPr txBox="1">
          <a:spLocks noChangeArrowheads="1"/>
        </xdr:cNvSpPr>
      </xdr:nvSpPr>
      <xdr:spPr bwMode="auto">
        <a:xfrm>
          <a:off x="4686300"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18438" name="Texto 6"/>
        <xdr:cNvSpPr txBox="1">
          <a:spLocks noChangeArrowheads="1"/>
        </xdr:cNvSpPr>
      </xdr:nvSpPr>
      <xdr:spPr bwMode="auto">
        <a:xfrm>
          <a:off x="4686300"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18439" name="Texto 7"/>
        <xdr:cNvSpPr txBox="1">
          <a:spLocks noChangeArrowheads="1"/>
        </xdr:cNvSpPr>
      </xdr:nvSpPr>
      <xdr:spPr bwMode="auto">
        <a:xfrm>
          <a:off x="4686300"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9</xdr:row>
      <xdr:rowOff>0</xdr:rowOff>
    </xdr:from>
    <xdr:to>
      <xdr:col>2</xdr:col>
      <xdr:colOff>0</xdr:colOff>
      <xdr:row>9</xdr:row>
      <xdr:rowOff>0</xdr:rowOff>
    </xdr:to>
    <xdr:sp macro="" textlink="">
      <xdr:nvSpPr>
        <xdr:cNvPr id="18440" name="Texto 8"/>
        <xdr:cNvSpPr txBox="1">
          <a:spLocks noChangeArrowheads="1"/>
        </xdr:cNvSpPr>
      </xdr:nvSpPr>
      <xdr:spPr bwMode="auto">
        <a:xfrm>
          <a:off x="4686300"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18441" name="Texto 9"/>
        <xdr:cNvSpPr txBox="1">
          <a:spLocks noChangeArrowheads="1"/>
        </xdr:cNvSpPr>
      </xdr:nvSpPr>
      <xdr:spPr bwMode="auto">
        <a:xfrm>
          <a:off x="4686300"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18442" name="Texto 10"/>
        <xdr:cNvSpPr txBox="1">
          <a:spLocks noChangeArrowheads="1"/>
        </xdr:cNvSpPr>
      </xdr:nvSpPr>
      <xdr:spPr bwMode="auto">
        <a:xfrm>
          <a:off x="4686300"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18443" name="Texto 11"/>
        <xdr:cNvSpPr txBox="1">
          <a:spLocks noChangeArrowheads="1"/>
        </xdr:cNvSpPr>
      </xdr:nvSpPr>
      <xdr:spPr bwMode="auto">
        <a:xfrm>
          <a:off x="4686300"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18444" name="Texto 12"/>
        <xdr:cNvSpPr txBox="1">
          <a:spLocks noChangeArrowheads="1"/>
        </xdr:cNvSpPr>
      </xdr:nvSpPr>
      <xdr:spPr bwMode="auto">
        <a:xfrm>
          <a:off x="4686300"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18445" name="Texto 11"/>
        <xdr:cNvSpPr txBox="1">
          <a:spLocks noChangeArrowheads="1"/>
        </xdr:cNvSpPr>
      </xdr:nvSpPr>
      <xdr:spPr bwMode="auto">
        <a:xfrm>
          <a:off x="4686300"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18446" name="Texto 12"/>
        <xdr:cNvSpPr txBox="1">
          <a:spLocks noChangeArrowheads="1"/>
        </xdr:cNvSpPr>
      </xdr:nvSpPr>
      <xdr:spPr bwMode="auto">
        <a:xfrm>
          <a:off x="4686300"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142875</xdr:colOff>
      <xdr:row>9</xdr:row>
      <xdr:rowOff>0</xdr:rowOff>
    </xdr:from>
    <xdr:to>
      <xdr:col>2</xdr:col>
      <xdr:colOff>596399</xdr:colOff>
      <xdr:row>9</xdr:row>
      <xdr:rowOff>0</xdr:rowOff>
    </xdr:to>
    <xdr:sp macro="" textlink="">
      <xdr:nvSpPr>
        <xdr:cNvPr id="18447" name="Texto 11"/>
        <xdr:cNvSpPr txBox="1">
          <a:spLocks noChangeArrowheads="1"/>
        </xdr:cNvSpPr>
      </xdr:nvSpPr>
      <xdr:spPr bwMode="auto">
        <a:xfrm>
          <a:off x="4829175" y="1990725"/>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9</xdr:row>
      <xdr:rowOff>0</xdr:rowOff>
    </xdr:from>
    <xdr:to>
      <xdr:col>3</xdr:col>
      <xdr:colOff>379095</xdr:colOff>
      <xdr:row>9</xdr:row>
      <xdr:rowOff>0</xdr:rowOff>
    </xdr:to>
    <xdr:sp macro="" textlink="">
      <xdr:nvSpPr>
        <xdr:cNvPr id="18448" name="Texto 12"/>
        <xdr:cNvSpPr txBox="1">
          <a:spLocks noChangeArrowheads="1"/>
        </xdr:cNvSpPr>
      </xdr:nvSpPr>
      <xdr:spPr bwMode="auto">
        <a:xfrm>
          <a:off x="5429250"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4</xdr:col>
      <xdr:colOff>142875</xdr:colOff>
      <xdr:row>9</xdr:row>
      <xdr:rowOff>0</xdr:rowOff>
    </xdr:from>
    <xdr:to>
      <xdr:col>4</xdr:col>
      <xdr:colOff>596399</xdr:colOff>
      <xdr:row>9</xdr:row>
      <xdr:rowOff>0</xdr:rowOff>
    </xdr:to>
    <xdr:sp macro="" textlink="">
      <xdr:nvSpPr>
        <xdr:cNvPr id="18449" name="Text Box 17"/>
        <xdr:cNvSpPr txBox="1">
          <a:spLocks noChangeArrowheads="1"/>
        </xdr:cNvSpPr>
      </xdr:nvSpPr>
      <xdr:spPr bwMode="auto">
        <a:xfrm>
          <a:off x="5857875" y="1990725"/>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5</xdr:col>
      <xdr:colOff>169545</xdr:colOff>
      <xdr:row>9</xdr:row>
      <xdr:rowOff>0</xdr:rowOff>
    </xdr:from>
    <xdr:to>
      <xdr:col>5</xdr:col>
      <xdr:colOff>379095</xdr:colOff>
      <xdr:row>9</xdr:row>
      <xdr:rowOff>0</xdr:rowOff>
    </xdr:to>
    <xdr:sp macro="" textlink="">
      <xdr:nvSpPr>
        <xdr:cNvPr id="18450" name="Text Box 18"/>
        <xdr:cNvSpPr txBox="1">
          <a:spLocks noChangeArrowheads="1"/>
        </xdr:cNvSpPr>
      </xdr:nvSpPr>
      <xdr:spPr bwMode="auto">
        <a:xfrm>
          <a:off x="6457950"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6</xdr:col>
      <xdr:colOff>142875</xdr:colOff>
      <xdr:row>9</xdr:row>
      <xdr:rowOff>0</xdr:rowOff>
    </xdr:from>
    <xdr:to>
      <xdr:col>6</xdr:col>
      <xdr:colOff>596399</xdr:colOff>
      <xdr:row>9</xdr:row>
      <xdr:rowOff>0</xdr:rowOff>
    </xdr:to>
    <xdr:sp macro="" textlink="">
      <xdr:nvSpPr>
        <xdr:cNvPr id="18451" name="Text Box 19"/>
        <xdr:cNvSpPr txBox="1">
          <a:spLocks noChangeArrowheads="1"/>
        </xdr:cNvSpPr>
      </xdr:nvSpPr>
      <xdr:spPr bwMode="auto">
        <a:xfrm>
          <a:off x="6886575" y="1990725"/>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7</xdr:col>
      <xdr:colOff>169545</xdr:colOff>
      <xdr:row>9</xdr:row>
      <xdr:rowOff>0</xdr:rowOff>
    </xdr:from>
    <xdr:to>
      <xdr:col>7</xdr:col>
      <xdr:colOff>379095</xdr:colOff>
      <xdr:row>9</xdr:row>
      <xdr:rowOff>0</xdr:rowOff>
    </xdr:to>
    <xdr:sp macro="" textlink="">
      <xdr:nvSpPr>
        <xdr:cNvPr id="18452" name="Text Box 20"/>
        <xdr:cNvSpPr txBox="1">
          <a:spLocks noChangeArrowheads="1"/>
        </xdr:cNvSpPr>
      </xdr:nvSpPr>
      <xdr:spPr bwMode="auto">
        <a:xfrm>
          <a:off x="7486650"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6</xdr:col>
      <xdr:colOff>142875</xdr:colOff>
      <xdr:row>9</xdr:row>
      <xdr:rowOff>0</xdr:rowOff>
    </xdr:from>
    <xdr:to>
      <xdr:col>6</xdr:col>
      <xdr:colOff>596399</xdr:colOff>
      <xdr:row>9</xdr:row>
      <xdr:rowOff>0</xdr:rowOff>
    </xdr:to>
    <xdr:sp macro="" textlink="">
      <xdr:nvSpPr>
        <xdr:cNvPr id="22" name="Text Box 17"/>
        <xdr:cNvSpPr txBox="1">
          <a:spLocks noChangeArrowheads="1"/>
        </xdr:cNvSpPr>
      </xdr:nvSpPr>
      <xdr:spPr bwMode="auto">
        <a:xfrm>
          <a:off x="5857875" y="1973036"/>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7</xdr:col>
      <xdr:colOff>169545</xdr:colOff>
      <xdr:row>9</xdr:row>
      <xdr:rowOff>0</xdr:rowOff>
    </xdr:from>
    <xdr:to>
      <xdr:col>7</xdr:col>
      <xdr:colOff>379095</xdr:colOff>
      <xdr:row>9</xdr:row>
      <xdr:rowOff>0</xdr:rowOff>
    </xdr:to>
    <xdr:sp macro="" textlink="">
      <xdr:nvSpPr>
        <xdr:cNvPr id="23" name="Text Box 18"/>
        <xdr:cNvSpPr txBox="1">
          <a:spLocks noChangeArrowheads="1"/>
        </xdr:cNvSpPr>
      </xdr:nvSpPr>
      <xdr:spPr bwMode="auto">
        <a:xfrm>
          <a:off x="6462032" y="1973036"/>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0</xdr:colOff>
      <xdr:row>9</xdr:row>
      <xdr:rowOff>0</xdr:rowOff>
    </xdr:to>
    <xdr:sp macro="" textlink="">
      <xdr:nvSpPr>
        <xdr:cNvPr id="19457" name="Texto 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9</xdr:row>
      <xdr:rowOff>0</xdr:rowOff>
    </xdr:from>
    <xdr:to>
      <xdr:col>2</xdr:col>
      <xdr:colOff>0</xdr:colOff>
      <xdr:row>9</xdr:row>
      <xdr:rowOff>0</xdr:rowOff>
    </xdr:to>
    <xdr:sp macro="" textlink="">
      <xdr:nvSpPr>
        <xdr:cNvPr id="19458" name="Texto 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1</xdr:col>
      <xdr:colOff>28575</xdr:colOff>
      <xdr:row>9</xdr:row>
      <xdr:rowOff>0</xdr:rowOff>
    </xdr:from>
    <xdr:to>
      <xdr:col>1</xdr:col>
      <xdr:colOff>3878634</xdr:colOff>
      <xdr:row>9</xdr:row>
      <xdr:rowOff>0</xdr:rowOff>
    </xdr:to>
    <xdr:sp macro="" textlink="">
      <xdr:nvSpPr>
        <xdr:cNvPr id="19459" name="Texto 3"/>
        <xdr:cNvSpPr txBox="1">
          <a:spLocks noChangeArrowheads="1"/>
        </xdr:cNvSpPr>
      </xdr:nvSpPr>
      <xdr:spPr bwMode="auto">
        <a:xfrm>
          <a:off x="409575" y="1990725"/>
          <a:ext cx="37433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DESIGNAÇÃO</a:t>
          </a:r>
        </a:p>
      </xdr:txBody>
    </xdr:sp>
    <xdr:clientData/>
  </xdr:twoCellAnchor>
  <xdr:twoCellAnchor>
    <xdr:from>
      <xdr:col>0</xdr:col>
      <xdr:colOff>57150</xdr:colOff>
      <xdr:row>9</xdr:row>
      <xdr:rowOff>0</xdr:rowOff>
    </xdr:from>
    <xdr:to>
      <xdr:col>0</xdr:col>
      <xdr:colOff>369570</xdr:colOff>
      <xdr:row>9</xdr:row>
      <xdr:rowOff>0</xdr:rowOff>
    </xdr:to>
    <xdr:sp macro="" textlink="">
      <xdr:nvSpPr>
        <xdr:cNvPr id="19754" name="Texto 4"/>
        <xdr:cNvSpPr txBox="1">
          <a:spLocks noChangeArrowheads="1"/>
        </xdr:cNvSpPr>
      </xdr:nvSpPr>
      <xdr:spPr bwMode="auto">
        <a:xfrm>
          <a:off x="57150" y="1990725"/>
          <a:ext cx="3048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900" b="1" i="0" u="none" strike="noStrike" baseline="0">
              <a:solidFill>
                <a:srgbClr val="000000"/>
              </a:solidFill>
              <a:latin typeface="Arial"/>
              <a:cs typeface="Arial"/>
            </a:rPr>
            <a:t>CÓD</a:t>
          </a:r>
        </a:p>
      </xdr:txBody>
    </xdr:sp>
    <xdr:clientData/>
  </xdr:twoCellAnchor>
  <xdr:twoCellAnchor>
    <xdr:from>
      <xdr:col>2</xdr:col>
      <xdr:colOff>0</xdr:colOff>
      <xdr:row>9</xdr:row>
      <xdr:rowOff>0</xdr:rowOff>
    </xdr:from>
    <xdr:to>
      <xdr:col>2</xdr:col>
      <xdr:colOff>0</xdr:colOff>
      <xdr:row>9</xdr:row>
      <xdr:rowOff>0</xdr:rowOff>
    </xdr:to>
    <xdr:sp macro="" textlink="">
      <xdr:nvSpPr>
        <xdr:cNvPr id="19461" name="Texto 5"/>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19462" name="Texto 6"/>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19463" name="Texto 7"/>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9</xdr:row>
      <xdr:rowOff>0</xdr:rowOff>
    </xdr:from>
    <xdr:to>
      <xdr:col>2</xdr:col>
      <xdr:colOff>0</xdr:colOff>
      <xdr:row>9</xdr:row>
      <xdr:rowOff>0</xdr:rowOff>
    </xdr:to>
    <xdr:sp macro="" textlink="">
      <xdr:nvSpPr>
        <xdr:cNvPr id="19464" name="Texto 8"/>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19465" name="Texto 9"/>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19466" name="Texto 10"/>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19467" name="Texto 1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19468" name="Texto 1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19469" name="Texto 1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19470" name="Texto 1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142875</xdr:colOff>
      <xdr:row>9</xdr:row>
      <xdr:rowOff>0</xdr:rowOff>
    </xdr:from>
    <xdr:to>
      <xdr:col>3</xdr:col>
      <xdr:colOff>2039</xdr:colOff>
      <xdr:row>9</xdr:row>
      <xdr:rowOff>0</xdr:rowOff>
    </xdr:to>
    <xdr:sp macro="" textlink="">
      <xdr:nvSpPr>
        <xdr:cNvPr id="19471" name="Texto 11"/>
        <xdr:cNvSpPr txBox="1">
          <a:spLocks noChangeArrowheads="1"/>
        </xdr:cNvSpPr>
      </xdr:nvSpPr>
      <xdr:spPr bwMode="auto">
        <a:xfrm>
          <a:off x="4838700" y="1990725"/>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9</xdr:row>
      <xdr:rowOff>0</xdr:rowOff>
    </xdr:from>
    <xdr:to>
      <xdr:col>3</xdr:col>
      <xdr:colOff>379095</xdr:colOff>
      <xdr:row>9</xdr:row>
      <xdr:rowOff>0</xdr:rowOff>
    </xdr:to>
    <xdr:sp macro="" textlink="">
      <xdr:nvSpPr>
        <xdr:cNvPr id="19472" name="Texto 12"/>
        <xdr:cNvSpPr txBox="1">
          <a:spLocks noChangeArrowheads="1"/>
        </xdr:cNvSpPr>
      </xdr:nvSpPr>
      <xdr:spPr bwMode="auto">
        <a:xfrm>
          <a:off x="54387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4</xdr:col>
      <xdr:colOff>142875</xdr:colOff>
      <xdr:row>9</xdr:row>
      <xdr:rowOff>0</xdr:rowOff>
    </xdr:from>
    <xdr:to>
      <xdr:col>5</xdr:col>
      <xdr:colOff>2039</xdr:colOff>
      <xdr:row>9</xdr:row>
      <xdr:rowOff>0</xdr:rowOff>
    </xdr:to>
    <xdr:sp macro="" textlink="">
      <xdr:nvSpPr>
        <xdr:cNvPr id="19473" name="Texto 11"/>
        <xdr:cNvSpPr txBox="1">
          <a:spLocks noChangeArrowheads="1"/>
        </xdr:cNvSpPr>
      </xdr:nvSpPr>
      <xdr:spPr bwMode="auto">
        <a:xfrm>
          <a:off x="5867400" y="1990725"/>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5</xdr:col>
      <xdr:colOff>169545</xdr:colOff>
      <xdr:row>9</xdr:row>
      <xdr:rowOff>0</xdr:rowOff>
    </xdr:from>
    <xdr:to>
      <xdr:col>5</xdr:col>
      <xdr:colOff>379095</xdr:colOff>
      <xdr:row>9</xdr:row>
      <xdr:rowOff>0</xdr:rowOff>
    </xdr:to>
    <xdr:sp macro="" textlink="">
      <xdr:nvSpPr>
        <xdr:cNvPr id="19474" name="Texto 12"/>
        <xdr:cNvSpPr txBox="1">
          <a:spLocks noChangeArrowheads="1"/>
        </xdr:cNvSpPr>
      </xdr:nvSpPr>
      <xdr:spPr bwMode="auto">
        <a:xfrm>
          <a:off x="64674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6</xdr:col>
      <xdr:colOff>142875</xdr:colOff>
      <xdr:row>9</xdr:row>
      <xdr:rowOff>0</xdr:rowOff>
    </xdr:from>
    <xdr:to>
      <xdr:col>7</xdr:col>
      <xdr:colOff>2039</xdr:colOff>
      <xdr:row>9</xdr:row>
      <xdr:rowOff>0</xdr:rowOff>
    </xdr:to>
    <xdr:sp macro="" textlink="">
      <xdr:nvSpPr>
        <xdr:cNvPr id="20" name="Texto 11"/>
        <xdr:cNvSpPr txBox="1">
          <a:spLocks noChangeArrowheads="1"/>
        </xdr:cNvSpPr>
      </xdr:nvSpPr>
      <xdr:spPr bwMode="auto">
        <a:xfrm>
          <a:off x="5871482" y="1973036"/>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7</xdr:col>
      <xdr:colOff>169545</xdr:colOff>
      <xdr:row>9</xdr:row>
      <xdr:rowOff>0</xdr:rowOff>
    </xdr:from>
    <xdr:to>
      <xdr:col>7</xdr:col>
      <xdr:colOff>379095</xdr:colOff>
      <xdr:row>9</xdr:row>
      <xdr:rowOff>0</xdr:rowOff>
    </xdr:to>
    <xdr:sp macro="" textlink="">
      <xdr:nvSpPr>
        <xdr:cNvPr id="21" name="Texto 12"/>
        <xdr:cNvSpPr txBox="1">
          <a:spLocks noChangeArrowheads="1"/>
        </xdr:cNvSpPr>
      </xdr:nvSpPr>
      <xdr:spPr bwMode="auto">
        <a:xfrm>
          <a:off x="6475639" y="1973036"/>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57150</xdr:colOff>
      <xdr:row>9</xdr:row>
      <xdr:rowOff>0</xdr:rowOff>
    </xdr:from>
    <xdr:to>
      <xdr:col>0</xdr:col>
      <xdr:colOff>358346</xdr:colOff>
      <xdr:row>9</xdr:row>
      <xdr:rowOff>0</xdr:rowOff>
    </xdr:to>
    <xdr:sp macro="" textlink="">
      <xdr:nvSpPr>
        <xdr:cNvPr id="20777" name="Texto 1"/>
        <xdr:cNvSpPr txBox="1">
          <a:spLocks noChangeArrowheads="1"/>
        </xdr:cNvSpPr>
      </xdr:nvSpPr>
      <xdr:spPr bwMode="auto">
        <a:xfrm>
          <a:off x="57150" y="1990725"/>
          <a:ext cx="2857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900" b="1" i="0" u="none" strike="noStrike" baseline="0">
              <a:solidFill>
                <a:srgbClr val="000000"/>
              </a:solidFill>
              <a:latin typeface="Arial"/>
              <a:cs typeface="Arial"/>
            </a:rPr>
            <a:t>CÓD</a:t>
          </a:r>
        </a:p>
      </xdr:txBody>
    </xdr:sp>
    <xdr:clientData/>
  </xdr:twoCellAnchor>
  <xdr:twoCellAnchor>
    <xdr:from>
      <xdr:col>1</xdr:col>
      <xdr:colOff>28575</xdr:colOff>
      <xdr:row>9</xdr:row>
      <xdr:rowOff>0</xdr:rowOff>
    </xdr:from>
    <xdr:to>
      <xdr:col>1</xdr:col>
      <xdr:colOff>3861435</xdr:colOff>
      <xdr:row>9</xdr:row>
      <xdr:rowOff>0</xdr:rowOff>
    </xdr:to>
    <xdr:sp macro="" textlink="">
      <xdr:nvSpPr>
        <xdr:cNvPr id="20482" name="Texto 2"/>
        <xdr:cNvSpPr txBox="1">
          <a:spLocks noChangeArrowheads="1"/>
        </xdr:cNvSpPr>
      </xdr:nvSpPr>
      <xdr:spPr bwMode="auto">
        <a:xfrm>
          <a:off x="409575" y="1990725"/>
          <a:ext cx="37338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DESIGNAÇÃO</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0483" name="Texto 3"/>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0484" name="Texto 4"/>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0485" name="Texto 5"/>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0486" name="Texto 6"/>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0487" name="Texto 7"/>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0488" name="Texto 8"/>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0489" name="Texto 9"/>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0490" name="Texto 10"/>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0491" name="Texto 1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0492" name="Texto 1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0493" name="Texto 1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0494" name="Texto 1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142875</xdr:colOff>
      <xdr:row>9</xdr:row>
      <xdr:rowOff>0</xdr:rowOff>
    </xdr:from>
    <xdr:to>
      <xdr:col>3</xdr:col>
      <xdr:colOff>2039</xdr:colOff>
      <xdr:row>9</xdr:row>
      <xdr:rowOff>0</xdr:rowOff>
    </xdr:to>
    <xdr:sp macro="" textlink="">
      <xdr:nvSpPr>
        <xdr:cNvPr id="20495" name="Texto 11"/>
        <xdr:cNvSpPr txBox="1">
          <a:spLocks noChangeArrowheads="1"/>
        </xdr:cNvSpPr>
      </xdr:nvSpPr>
      <xdr:spPr bwMode="auto">
        <a:xfrm>
          <a:off x="4838700" y="1990725"/>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9</xdr:row>
      <xdr:rowOff>0</xdr:rowOff>
    </xdr:from>
    <xdr:to>
      <xdr:col>3</xdr:col>
      <xdr:colOff>379095</xdr:colOff>
      <xdr:row>9</xdr:row>
      <xdr:rowOff>0</xdr:rowOff>
    </xdr:to>
    <xdr:sp macro="" textlink="">
      <xdr:nvSpPr>
        <xdr:cNvPr id="20496" name="Texto 12"/>
        <xdr:cNvSpPr txBox="1">
          <a:spLocks noChangeArrowheads="1"/>
        </xdr:cNvSpPr>
      </xdr:nvSpPr>
      <xdr:spPr bwMode="auto">
        <a:xfrm>
          <a:off x="54387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4</xdr:col>
      <xdr:colOff>142875</xdr:colOff>
      <xdr:row>9</xdr:row>
      <xdr:rowOff>0</xdr:rowOff>
    </xdr:from>
    <xdr:to>
      <xdr:col>5</xdr:col>
      <xdr:colOff>2039</xdr:colOff>
      <xdr:row>9</xdr:row>
      <xdr:rowOff>0</xdr:rowOff>
    </xdr:to>
    <xdr:sp macro="" textlink="">
      <xdr:nvSpPr>
        <xdr:cNvPr id="20497" name="Texto 11"/>
        <xdr:cNvSpPr txBox="1">
          <a:spLocks noChangeArrowheads="1"/>
        </xdr:cNvSpPr>
      </xdr:nvSpPr>
      <xdr:spPr bwMode="auto">
        <a:xfrm>
          <a:off x="5867400" y="1990725"/>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5</xdr:col>
      <xdr:colOff>169545</xdr:colOff>
      <xdr:row>9</xdr:row>
      <xdr:rowOff>0</xdr:rowOff>
    </xdr:from>
    <xdr:to>
      <xdr:col>5</xdr:col>
      <xdr:colOff>379095</xdr:colOff>
      <xdr:row>9</xdr:row>
      <xdr:rowOff>0</xdr:rowOff>
    </xdr:to>
    <xdr:sp macro="" textlink="">
      <xdr:nvSpPr>
        <xdr:cNvPr id="20498" name="Texto 12"/>
        <xdr:cNvSpPr txBox="1">
          <a:spLocks noChangeArrowheads="1"/>
        </xdr:cNvSpPr>
      </xdr:nvSpPr>
      <xdr:spPr bwMode="auto">
        <a:xfrm>
          <a:off x="64674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6</xdr:col>
      <xdr:colOff>142875</xdr:colOff>
      <xdr:row>9</xdr:row>
      <xdr:rowOff>0</xdr:rowOff>
    </xdr:from>
    <xdr:to>
      <xdr:col>7</xdr:col>
      <xdr:colOff>2039</xdr:colOff>
      <xdr:row>9</xdr:row>
      <xdr:rowOff>0</xdr:rowOff>
    </xdr:to>
    <xdr:sp macro="" textlink="">
      <xdr:nvSpPr>
        <xdr:cNvPr id="20" name="Texto 11"/>
        <xdr:cNvSpPr txBox="1">
          <a:spLocks noChangeArrowheads="1"/>
        </xdr:cNvSpPr>
      </xdr:nvSpPr>
      <xdr:spPr bwMode="auto">
        <a:xfrm>
          <a:off x="5867400" y="1990725"/>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7</xdr:col>
      <xdr:colOff>169545</xdr:colOff>
      <xdr:row>9</xdr:row>
      <xdr:rowOff>0</xdr:rowOff>
    </xdr:from>
    <xdr:to>
      <xdr:col>7</xdr:col>
      <xdr:colOff>379095</xdr:colOff>
      <xdr:row>9</xdr:row>
      <xdr:rowOff>0</xdr:rowOff>
    </xdr:to>
    <xdr:sp macro="" textlink="">
      <xdr:nvSpPr>
        <xdr:cNvPr id="21" name="Texto 12"/>
        <xdr:cNvSpPr txBox="1">
          <a:spLocks noChangeArrowheads="1"/>
        </xdr:cNvSpPr>
      </xdr:nvSpPr>
      <xdr:spPr bwMode="auto">
        <a:xfrm>
          <a:off x="64674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0</xdr:colOff>
      <xdr:row>9</xdr:row>
      <xdr:rowOff>0</xdr:rowOff>
    </xdr:to>
    <xdr:sp macro="" textlink="">
      <xdr:nvSpPr>
        <xdr:cNvPr id="21505" name="Texto 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1506" name="Texto 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1</xdr:col>
      <xdr:colOff>28575</xdr:colOff>
      <xdr:row>9</xdr:row>
      <xdr:rowOff>0</xdr:rowOff>
    </xdr:from>
    <xdr:to>
      <xdr:col>1</xdr:col>
      <xdr:colOff>3878634</xdr:colOff>
      <xdr:row>9</xdr:row>
      <xdr:rowOff>0</xdr:rowOff>
    </xdr:to>
    <xdr:sp macro="" textlink="">
      <xdr:nvSpPr>
        <xdr:cNvPr id="21507" name="Texto 3"/>
        <xdr:cNvSpPr txBox="1">
          <a:spLocks noChangeArrowheads="1"/>
        </xdr:cNvSpPr>
      </xdr:nvSpPr>
      <xdr:spPr bwMode="auto">
        <a:xfrm>
          <a:off x="409575" y="1990725"/>
          <a:ext cx="37433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DESIGNAÇÃO</a:t>
          </a:r>
        </a:p>
      </xdr:txBody>
    </xdr:sp>
    <xdr:clientData/>
  </xdr:twoCellAnchor>
  <xdr:twoCellAnchor>
    <xdr:from>
      <xdr:col>0</xdr:col>
      <xdr:colOff>57150</xdr:colOff>
      <xdr:row>9</xdr:row>
      <xdr:rowOff>0</xdr:rowOff>
    </xdr:from>
    <xdr:to>
      <xdr:col>0</xdr:col>
      <xdr:colOff>369570</xdr:colOff>
      <xdr:row>9</xdr:row>
      <xdr:rowOff>0</xdr:rowOff>
    </xdr:to>
    <xdr:sp macro="" textlink="">
      <xdr:nvSpPr>
        <xdr:cNvPr id="21804" name="Texto 4"/>
        <xdr:cNvSpPr txBox="1">
          <a:spLocks noChangeArrowheads="1"/>
        </xdr:cNvSpPr>
      </xdr:nvSpPr>
      <xdr:spPr bwMode="auto">
        <a:xfrm>
          <a:off x="57150" y="1990725"/>
          <a:ext cx="3048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900" b="1" i="0" u="none" strike="noStrike" baseline="0">
              <a:solidFill>
                <a:srgbClr val="000000"/>
              </a:solidFill>
              <a:latin typeface="Arial"/>
              <a:cs typeface="Arial"/>
            </a:rPr>
            <a:t>CÓD</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1509" name="Texto 5"/>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1510" name="Texto 6"/>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1511" name="Texto 7"/>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1512" name="Texto 8"/>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1513" name="Texto 9"/>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1514" name="Texto 10"/>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1515" name="Texto 1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1516" name="Texto 1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1517" name="Texto 1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1518" name="Texto 1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142875</xdr:colOff>
      <xdr:row>9</xdr:row>
      <xdr:rowOff>0</xdr:rowOff>
    </xdr:from>
    <xdr:to>
      <xdr:col>3</xdr:col>
      <xdr:colOff>2039</xdr:colOff>
      <xdr:row>9</xdr:row>
      <xdr:rowOff>0</xdr:rowOff>
    </xdr:to>
    <xdr:sp macro="" textlink="">
      <xdr:nvSpPr>
        <xdr:cNvPr id="21519" name="Texto 11"/>
        <xdr:cNvSpPr txBox="1">
          <a:spLocks noChangeArrowheads="1"/>
        </xdr:cNvSpPr>
      </xdr:nvSpPr>
      <xdr:spPr bwMode="auto">
        <a:xfrm>
          <a:off x="4838700" y="1990725"/>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9</xdr:row>
      <xdr:rowOff>0</xdr:rowOff>
    </xdr:from>
    <xdr:to>
      <xdr:col>3</xdr:col>
      <xdr:colOff>379095</xdr:colOff>
      <xdr:row>9</xdr:row>
      <xdr:rowOff>0</xdr:rowOff>
    </xdr:to>
    <xdr:sp macro="" textlink="">
      <xdr:nvSpPr>
        <xdr:cNvPr id="21520" name="Texto 12"/>
        <xdr:cNvSpPr txBox="1">
          <a:spLocks noChangeArrowheads="1"/>
        </xdr:cNvSpPr>
      </xdr:nvSpPr>
      <xdr:spPr bwMode="auto">
        <a:xfrm>
          <a:off x="54387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4</xdr:col>
      <xdr:colOff>142875</xdr:colOff>
      <xdr:row>9</xdr:row>
      <xdr:rowOff>0</xdr:rowOff>
    </xdr:from>
    <xdr:to>
      <xdr:col>5</xdr:col>
      <xdr:colOff>2039</xdr:colOff>
      <xdr:row>9</xdr:row>
      <xdr:rowOff>0</xdr:rowOff>
    </xdr:to>
    <xdr:sp macro="" textlink="">
      <xdr:nvSpPr>
        <xdr:cNvPr id="21521" name="Texto 11"/>
        <xdr:cNvSpPr txBox="1">
          <a:spLocks noChangeArrowheads="1"/>
        </xdr:cNvSpPr>
      </xdr:nvSpPr>
      <xdr:spPr bwMode="auto">
        <a:xfrm>
          <a:off x="5867400" y="1990725"/>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5</xdr:col>
      <xdr:colOff>169545</xdr:colOff>
      <xdr:row>9</xdr:row>
      <xdr:rowOff>0</xdr:rowOff>
    </xdr:from>
    <xdr:to>
      <xdr:col>5</xdr:col>
      <xdr:colOff>379095</xdr:colOff>
      <xdr:row>9</xdr:row>
      <xdr:rowOff>0</xdr:rowOff>
    </xdr:to>
    <xdr:sp macro="" textlink="">
      <xdr:nvSpPr>
        <xdr:cNvPr id="21522" name="Texto 12"/>
        <xdr:cNvSpPr txBox="1">
          <a:spLocks noChangeArrowheads="1"/>
        </xdr:cNvSpPr>
      </xdr:nvSpPr>
      <xdr:spPr bwMode="auto">
        <a:xfrm>
          <a:off x="64674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6</xdr:col>
      <xdr:colOff>142875</xdr:colOff>
      <xdr:row>9</xdr:row>
      <xdr:rowOff>0</xdr:rowOff>
    </xdr:from>
    <xdr:to>
      <xdr:col>7</xdr:col>
      <xdr:colOff>2039</xdr:colOff>
      <xdr:row>9</xdr:row>
      <xdr:rowOff>0</xdr:rowOff>
    </xdr:to>
    <xdr:sp macro="" textlink="">
      <xdr:nvSpPr>
        <xdr:cNvPr id="20" name="Texto 11"/>
        <xdr:cNvSpPr txBox="1">
          <a:spLocks noChangeArrowheads="1"/>
        </xdr:cNvSpPr>
      </xdr:nvSpPr>
      <xdr:spPr bwMode="auto">
        <a:xfrm>
          <a:off x="5867400" y="1990725"/>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7</xdr:col>
      <xdr:colOff>169545</xdr:colOff>
      <xdr:row>9</xdr:row>
      <xdr:rowOff>0</xdr:rowOff>
    </xdr:from>
    <xdr:to>
      <xdr:col>7</xdr:col>
      <xdr:colOff>379095</xdr:colOff>
      <xdr:row>9</xdr:row>
      <xdr:rowOff>0</xdr:rowOff>
    </xdr:to>
    <xdr:sp macro="" textlink="">
      <xdr:nvSpPr>
        <xdr:cNvPr id="21" name="Texto 12"/>
        <xdr:cNvSpPr txBox="1">
          <a:spLocks noChangeArrowheads="1"/>
        </xdr:cNvSpPr>
      </xdr:nvSpPr>
      <xdr:spPr bwMode="auto">
        <a:xfrm>
          <a:off x="64674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57150</xdr:colOff>
      <xdr:row>9</xdr:row>
      <xdr:rowOff>0</xdr:rowOff>
    </xdr:from>
    <xdr:to>
      <xdr:col>0</xdr:col>
      <xdr:colOff>367966</xdr:colOff>
      <xdr:row>9</xdr:row>
      <xdr:rowOff>0</xdr:rowOff>
    </xdr:to>
    <xdr:sp macro="" textlink="">
      <xdr:nvSpPr>
        <xdr:cNvPr id="22825" name="Texto 1"/>
        <xdr:cNvSpPr txBox="1">
          <a:spLocks noChangeArrowheads="1"/>
        </xdr:cNvSpPr>
      </xdr:nvSpPr>
      <xdr:spPr bwMode="auto">
        <a:xfrm>
          <a:off x="57150" y="1990725"/>
          <a:ext cx="2952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900" b="1" i="0" u="none" strike="noStrike" baseline="0">
              <a:solidFill>
                <a:srgbClr val="000000"/>
              </a:solidFill>
              <a:latin typeface="Arial"/>
              <a:cs typeface="Arial"/>
            </a:rPr>
            <a:t>CÓD</a:t>
          </a:r>
        </a:p>
      </xdr:txBody>
    </xdr:sp>
    <xdr:clientData/>
  </xdr:twoCellAnchor>
  <xdr:twoCellAnchor>
    <xdr:from>
      <xdr:col>1</xdr:col>
      <xdr:colOff>28575</xdr:colOff>
      <xdr:row>9</xdr:row>
      <xdr:rowOff>0</xdr:rowOff>
    </xdr:from>
    <xdr:to>
      <xdr:col>1</xdr:col>
      <xdr:colOff>3861435</xdr:colOff>
      <xdr:row>9</xdr:row>
      <xdr:rowOff>0</xdr:rowOff>
    </xdr:to>
    <xdr:sp macro="" textlink="">
      <xdr:nvSpPr>
        <xdr:cNvPr id="22530" name="Texto 2"/>
        <xdr:cNvSpPr txBox="1">
          <a:spLocks noChangeArrowheads="1"/>
        </xdr:cNvSpPr>
      </xdr:nvSpPr>
      <xdr:spPr bwMode="auto">
        <a:xfrm>
          <a:off x="409575" y="1990725"/>
          <a:ext cx="37338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DESIGNAÇÃO</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2531" name="Texto 3"/>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2532" name="Texto 4"/>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2533" name="Texto 5"/>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2534" name="Texto 6"/>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2535" name="Texto 7"/>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2536" name="Texto 8"/>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2537" name="Texto 9"/>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2538" name="Texto 10"/>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2539" name="Texto 1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2540" name="Texto 1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2541" name="Texto 1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2542" name="Texto 1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142875</xdr:colOff>
      <xdr:row>9</xdr:row>
      <xdr:rowOff>0</xdr:rowOff>
    </xdr:from>
    <xdr:to>
      <xdr:col>3</xdr:col>
      <xdr:colOff>2039</xdr:colOff>
      <xdr:row>9</xdr:row>
      <xdr:rowOff>0</xdr:rowOff>
    </xdr:to>
    <xdr:sp macro="" textlink="">
      <xdr:nvSpPr>
        <xdr:cNvPr id="22543" name="Texto 11"/>
        <xdr:cNvSpPr txBox="1">
          <a:spLocks noChangeArrowheads="1"/>
        </xdr:cNvSpPr>
      </xdr:nvSpPr>
      <xdr:spPr bwMode="auto">
        <a:xfrm>
          <a:off x="4838700" y="1990725"/>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9</xdr:row>
      <xdr:rowOff>0</xdr:rowOff>
    </xdr:from>
    <xdr:to>
      <xdr:col>3</xdr:col>
      <xdr:colOff>379095</xdr:colOff>
      <xdr:row>9</xdr:row>
      <xdr:rowOff>0</xdr:rowOff>
    </xdr:to>
    <xdr:sp macro="" textlink="">
      <xdr:nvSpPr>
        <xdr:cNvPr id="22544" name="Texto 12"/>
        <xdr:cNvSpPr txBox="1">
          <a:spLocks noChangeArrowheads="1"/>
        </xdr:cNvSpPr>
      </xdr:nvSpPr>
      <xdr:spPr bwMode="auto">
        <a:xfrm>
          <a:off x="54387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4</xdr:col>
      <xdr:colOff>142875</xdr:colOff>
      <xdr:row>9</xdr:row>
      <xdr:rowOff>0</xdr:rowOff>
    </xdr:from>
    <xdr:to>
      <xdr:col>5</xdr:col>
      <xdr:colOff>2039</xdr:colOff>
      <xdr:row>9</xdr:row>
      <xdr:rowOff>0</xdr:rowOff>
    </xdr:to>
    <xdr:sp macro="" textlink="">
      <xdr:nvSpPr>
        <xdr:cNvPr id="22545" name="Texto 11"/>
        <xdr:cNvSpPr txBox="1">
          <a:spLocks noChangeArrowheads="1"/>
        </xdr:cNvSpPr>
      </xdr:nvSpPr>
      <xdr:spPr bwMode="auto">
        <a:xfrm>
          <a:off x="5867400" y="1990725"/>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5</xdr:col>
      <xdr:colOff>169545</xdr:colOff>
      <xdr:row>9</xdr:row>
      <xdr:rowOff>0</xdr:rowOff>
    </xdr:from>
    <xdr:to>
      <xdr:col>5</xdr:col>
      <xdr:colOff>379095</xdr:colOff>
      <xdr:row>9</xdr:row>
      <xdr:rowOff>0</xdr:rowOff>
    </xdr:to>
    <xdr:sp macro="" textlink="">
      <xdr:nvSpPr>
        <xdr:cNvPr id="22546" name="Texto 12"/>
        <xdr:cNvSpPr txBox="1">
          <a:spLocks noChangeArrowheads="1"/>
        </xdr:cNvSpPr>
      </xdr:nvSpPr>
      <xdr:spPr bwMode="auto">
        <a:xfrm>
          <a:off x="64674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6</xdr:col>
      <xdr:colOff>142875</xdr:colOff>
      <xdr:row>9</xdr:row>
      <xdr:rowOff>0</xdr:rowOff>
    </xdr:from>
    <xdr:to>
      <xdr:col>7</xdr:col>
      <xdr:colOff>2039</xdr:colOff>
      <xdr:row>9</xdr:row>
      <xdr:rowOff>0</xdr:rowOff>
    </xdr:to>
    <xdr:sp macro="" textlink="">
      <xdr:nvSpPr>
        <xdr:cNvPr id="20" name="Texto 11"/>
        <xdr:cNvSpPr txBox="1">
          <a:spLocks noChangeArrowheads="1"/>
        </xdr:cNvSpPr>
      </xdr:nvSpPr>
      <xdr:spPr bwMode="auto">
        <a:xfrm>
          <a:off x="5867400" y="1990725"/>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7</xdr:col>
      <xdr:colOff>169545</xdr:colOff>
      <xdr:row>9</xdr:row>
      <xdr:rowOff>0</xdr:rowOff>
    </xdr:from>
    <xdr:to>
      <xdr:col>7</xdr:col>
      <xdr:colOff>379095</xdr:colOff>
      <xdr:row>9</xdr:row>
      <xdr:rowOff>0</xdr:rowOff>
    </xdr:to>
    <xdr:sp macro="" textlink="">
      <xdr:nvSpPr>
        <xdr:cNvPr id="21" name="Texto 12"/>
        <xdr:cNvSpPr txBox="1">
          <a:spLocks noChangeArrowheads="1"/>
        </xdr:cNvSpPr>
      </xdr:nvSpPr>
      <xdr:spPr bwMode="auto">
        <a:xfrm>
          <a:off x="64674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0</xdr:colOff>
      <xdr:row>9</xdr:row>
      <xdr:rowOff>0</xdr:rowOff>
    </xdr:to>
    <xdr:sp macro="" textlink="">
      <xdr:nvSpPr>
        <xdr:cNvPr id="23553" name="Texto 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3554" name="Texto 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1</xdr:col>
      <xdr:colOff>28575</xdr:colOff>
      <xdr:row>9</xdr:row>
      <xdr:rowOff>0</xdr:rowOff>
    </xdr:from>
    <xdr:to>
      <xdr:col>1</xdr:col>
      <xdr:colOff>3878634</xdr:colOff>
      <xdr:row>9</xdr:row>
      <xdr:rowOff>0</xdr:rowOff>
    </xdr:to>
    <xdr:sp macro="" textlink="">
      <xdr:nvSpPr>
        <xdr:cNvPr id="23555" name="Texto 3"/>
        <xdr:cNvSpPr txBox="1">
          <a:spLocks noChangeArrowheads="1"/>
        </xdr:cNvSpPr>
      </xdr:nvSpPr>
      <xdr:spPr bwMode="auto">
        <a:xfrm>
          <a:off x="409575" y="1990725"/>
          <a:ext cx="37433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DESIGNAÇÃO</a:t>
          </a:r>
        </a:p>
      </xdr:txBody>
    </xdr:sp>
    <xdr:clientData/>
  </xdr:twoCellAnchor>
  <xdr:twoCellAnchor>
    <xdr:from>
      <xdr:col>0</xdr:col>
      <xdr:colOff>57150</xdr:colOff>
      <xdr:row>9</xdr:row>
      <xdr:rowOff>0</xdr:rowOff>
    </xdr:from>
    <xdr:to>
      <xdr:col>0</xdr:col>
      <xdr:colOff>369570</xdr:colOff>
      <xdr:row>9</xdr:row>
      <xdr:rowOff>0</xdr:rowOff>
    </xdr:to>
    <xdr:sp macro="" textlink="">
      <xdr:nvSpPr>
        <xdr:cNvPr id="23852" name="Texto 4"/>
        <xdr:cNvSpPr txBox="1">
          <a:spLocks noChangeArrowheads="1"/>
        </xdr:cNvSpPr>
      </xdr:nvSpPr>
      <xdr:spPr bwMode="auto">
        <a:xfrm>
          <a:off x="57150" y="1990725"/>
          <a:ext cx="3048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900" b="1" i="0" u="none" strike="noStrike" baseline="0">
              <a:solidFill>
                <a:srgbClr val="000000"/>
              </a:solidFill>
              <a:latin typeface="Arial"/>
              <a:cs typeface="Arial"/>
            </a:rPr>
            <a:t>CÓD</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3557" name="Texto 5"/>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3558" name="Texto 6"/>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3559" name="Texto 7"/>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3560" name="Texto 8"/>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3561" name="Texto 9"/>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3562" name="Texto 10"/>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3563" name="Texto 1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3564" name="Texto 1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3565" name="Texto 1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3566" name="Texto 1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114300</xdr:colOff>
      <xdr:row>9</xdr:row>
      <xdr:rowOff>0</xdr:rowOff>
    </xdr:from>
    <xdr:to>
      <xdr:col>2</xdr:col>
      <xdr:colOff>579120</xdr:colOff>
      <xdr:row>9</xdr:row>
      <xdr:rowOff>0</xdr:rowOff>
    </xdr:to>
    <xdr:sp macro="" textlink="">
      <xdr:nvSpPr>
        <xdr:cNvPr id="23567" name="Texto 11"/>
        <xdr:cNvSpPr txBox="1">
          <a:spLocks noChangeArrowheads="1"/>
        </xdr:cNvSpPr>
      </xdr:nvSpPr>
      <xdr:spPr bwMode="auto">
        <a:xfrm>
          <a:off x="4810125" y="1990725"/>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9</xdr:row>
      <xdr:rowOff>0</xdr:rowOff>
    </xdr:from>
    <xdr:to>
      <xdr:col>3</xdr:col>
      <xdr:colOff>379095</xdr:colOff>
      <xdr:row>9</xdr:row>
      <xdr:rowOff>0</xdr:rowOff>
    </xdr:to>
    <xdr:sp macro="" textlink="">
      <xdr:nvSpPr>
        <xdr:cNvPr id="23568" name="Texto 12"/>
        <xdr:cNvSpPr txBox="1">
          <a:spLocks noChangeArrowheads="1"/>
        </xdr:cNvSpPr>
      </xdr:nvSpPr>
      <xdr:spPr bwMode="auto">
        <a:xfrm>
          <a:off x="54387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4</xdr:col>
      <xdr:colOff>114300</xdr:colOff>
      <xdr:row>9</xdr:row>
      <xdr:rowOff>0</xdr:rowOff>
    </xdr:from>
    <xdr:to>
      <xdr:col>4</xdr:col>
      <xdr:colOff>579120</xdr:colOff>
      <xdr:row>9</xdr:row>
      <xdr:rowOff>0</xdr:rowOff>
    </xdr:to>
    <xdr:sp macro="" textlink="">
      <xdr:nvSpPr>
        <xdr:cNvPr id="23569" name="Texto 11"/>
        <xdr:cNvSpPr txBox="1">
          <a:spLocks noChangeArrowheads="1"/>
        </xdr:cNvSpPr>
      </xdr:nvSpPr>
      <xdr:spPr bwMode="auto">
        <a:xfrm>
          <a:off x="5838825" y="1990725"/>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5</xdr:col>
      <xdr:colOff>169545</xdr:colOff>
      <xdr:row>9</xdr:row>
      <xdr:rowOff>0</xdr:rowOff>
    </xdr:from>
    <xdr:to>
      <xdr:col>5</xdr:col>
      <xdr:colOff>379095</xdr:colOff>
      <xdr:row>9</xdr:row>
      <xdr:rowOff>0</xdr:rowOff>
    </xdr:to>
    <xdr:sp macro="" textlink="">
      <xdr:nvSpPr>
        <xdr:cNvPr id="23570" name="Texto 12"/>
        <xdr:cNvSpPr txBox="1">
          <a:spLocks noChangeArrowheads="1"/>
        </xdr:cNvSpPr>
      </xdr:nvSpPr>
      <xdr:spPr bwMode="auto">
        <a:xfrm>
          <a:off x="64674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6</xdr:col>
      <xdr:colOff>114300</xdr:colOff>
      <xdr:row>9</xdr:row>
      <xdr:rowOff>0</xdr:rowOff>
    </xdr:from>
    <xdr:to>
      <xdr:col>6</xdr:col>
      <xdr:colOff>579120</xdr:colOff>
      <xdr:row>9</xdr:row>
      <xdr:rowOff>0</xdr:rowOff>
    </xdr:to>
    <xdr:sp macro="" textlink="">
      <xdr:nvSpPr>
        <xdr:cNvPr id="20" name="Texto 11"/>
        <xdr:cNvSpPr txBox="1">
          <a:spLocks noChangeArrowheads="1"/>
        </xdr:cNvSpPr>
      </xdr:nvSpPr>
      <xdr:spPr bwMode="auto">
        <a:xfrm>
          <a:off x="5838825" y="1990725"/>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7</xdr:col>
      <xdr:colOff>169545</xdr:colOff>
      <xdr:row>9</xdr:row>
      <xdr:rowOff>0</xdr:rowOff>
    </xdr:from>
    <xdr:to>
      <xdr:col>7</xdr:col>
      <xdr:colOff>379095</xdr:colOff>
      <xdr:row>9</xdr:row>
      <xdr:rowOff>0</xdr:rowOff>
    </xdr:to>
    <xdr:sp macro="" textlink="">
      <xdr:nvSpPr>
        <xdr:cNvPr id="21" name="Texto 12"/>
        <xdr:cNvSpPr txBox="1">
          <a:spLocks noChangeArrowheads="1"/>
        </xdr:cNvSpPr>
      </xdr:nvSpPr>
      <xdr:spPr bwMode="auto">
        <a:xfrm>
          <a:off x="64674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8</xdr:row>
      <xdr:rowOff>200025</xdr:rowOff>
    </xdr:from>
    <xdr:to>
      <xdr:col>1</xdr:col>
      <xdr:colOff>0</xdr:colOff>
      <xdr:row>9</xdr:row>
      <xdr:rowOff>85725</xdr:rowOff>
    </xdr:to>
    <xdr:sp macro="" textlink="">
      <xdr:nvSpPr>
        <xdr:cNvPr id="99644" name="Texto 1"/>
        <xdr:cNvSpPr txBox="1">
          <a:spLocks noChangeArrowheads="1"/>
        </xdr:cNvSpPr>
      </xdr:nvSpPr>
      <xdr:spPr bwMode="auto">
        <a:xfrm>
          <a:off x="2114550" y="1657350"/>
          <a:ext cx="0" cy="18097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1</xdr:col>
      <xdr:colOff>0</xdr:colOff>
      <xdr:row>8</xdr:row>
      <xdr:rowOff>200025</xdr:rowOff>
    </xdr:from>
    <xdr:to>
      <xdr:col>1</xdr:col>
      <xdr:colOff>0</xdr:colOff>
      <xdr:row>9</xdr:row>
      <xdr:rowOff>85725</xdr:rowOff>
    </xdr:to>
    <xdr:sp macro="" textlink="">
      <xdr:nvSpPr>
        <xdr:cNvPr id="99645" name="Texto 2"/>
        <xdr:cNvSpPr txBox="1">
          <a:spLocks noChangeArrowheads="1"/>
        </xdr:cNvSpPr>
      </xdr:nvSpPr>
      <xdr:spPr bwMode="auto">
        <a:xfrm>
          <a:off x="2114550" y="1657350"/>
          <a:ext cx="0" cy="18097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1</xdr:col>
      <xdr:colOff>0</xdr:colOff>
      <xdr:row>8</xdr:row>
      <xdr:rowOff>200025</xdr:rowOff>
    </xdr:from>
    <xdr:to>
      <xdr:col>1</xdr:col>
      <xdr:colOff>0</xdr:colOff>
      <xdr:row>9</xdr:row>
      <xdr:rowOff>85725</xdr:rowOff>
    </xdr:to>
    <xdr:sp macro="" textlink="">
      <xdr:nvSpPr>
        <xdr:cNvPr id="99646" name="Texto 3"/>
        <xdr:cNvSpPr txBox="1">
          <a:spLocks noChangeArrowheads="1"/>
        </xdr:cNvSpPr>
      </xdr:nvSpPr>
      <xdr:spPr bwMode="auto">
        <a:xfrm>
          <a:off x="2114550" y="1657350"/>
          <a:ext cx="0" cy="18097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1</xdr:col>
      <xdr:colOff>0</xdr:colOff>
      <xdr:row>8</xdr:row>
      <xdr:rowOff>209550</xdr:rowOff>
    </xdr:from>
    <xdr:to>
      <xdr:col>1</xdr:col>
      <xdr:colOff>0</xdr:colOff>
      <xdr:row>9</xdr:row>
      <xdr:rowOff>76200</xdr:rowOff>
    </xdr:to>
    <xdr:sp macro="" textlink="">
      <xdr:nvSpPr>
        <xdr:cNvPr id="99647" name="Texto 4"/>
        <xdr:cNvSpPr txBox="1">
          <a:spLocks noChangeArrowheads="1"/>
        </xdr:cNvSpPr>
      </xdr:nvSpPr>
      <xdr:spPr bwMode="auto">
        <a:xfrm>
          <a:off x="2114550" y="1666875"/>
          <a:ext cx="0" cy="16192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8</xdr:row>
      <xdr:rowOff>209550</xdr:rowOff>
    </xdr:from>
    <xdr:to>
      <xdr:col>1</xdr:col>
      <xdr:colOff>0</xdr:colOff>
      <xdr:row>9</xdr:row>
      <xdr:rowOff>76200</xdr:rowOff>
    </xdr:to>
    <xdr:sp macro="" textlink="">
      <xdr:nvSpPr>
        <xdr:cNvPr id="99648" name="Texto 5"/>
        <xdr:cNvSpPr txBox="1">
          <a:spLocks noChangeArrowheads="1"/>
        </xdr:cNvSpPr>
      </xdr:nvSpPr>
      <xdr:spPr bwMode="auto">
        <a:xfrm>
          <a:off x="2114550" y="1666875"/>
          <a:ext cx="0" cy="16192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8</xdr:row>
      <xdr:rowOff>209550</xdr:rowOff>
    </xdr:from>
    <xdr:to>
      <xdr:col>1</xdr:col>
      <xdr:colOff>0</xdr:colOff>
      <xdr:row>9</xdr:row>
      <xdr:rowOff>76200</xdr:rowOff>
    </xdr:to>
    <xdr:sp macro="" textlink="">
      <xdr:nvSpPr>
        <xdr:cNvPr id="99649" name="Texto 6"/>
        <xdr:cNvSpPr txBox="1">
          <a:spLocks noChangeArrowheads="1"/>
        </xdr:cNvSpPr>
      </xdr:nvSpPr>
      <xdr:spPr bwMode="auto">
        <a:xfrm>
          <a:off x="2114550" y="1666875"/>
          <a:ext cx="0" cy="16192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15</xdr:row>
      <xdr:rowOff>0</xdr:rowOff>
    </xdr:from>
    <xdr:to>
      <xdr:col>1</xdr:col>
      <xdr:colOff>0</xdr:colOff>
      <xdr:row>15</xdr:row>
      <xdr:rowOff>0</xdr:rowOff>
    </xdr:to>
    <xdr:sp macro="" textlink="">
      <xdr:nvSpPr>
        <xdr:cNvPr id="99650" name="Texto 7"/>
        <xdr:cNvSpPr txBox="1">
          <a:spLocks noChangeArrowheads="1"/>
        </xdr:cNvSpPr>
      </xdr:nvSpPr>
      <xdr:spPr bwMode="auto">
        <a:xfrm>
          <a:off x="2114550" y="4029075"/>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1</xdr:col>
      <xdr:colOff>0</xdr:colOff>
      <xdr:row>15</xdr:row>
      <xdr:rowOff>0</xdr:rowOff>
    </xdr:from>
    <xdr:to>
      <xdr:col>1</xdr:col>
      <xdr:colOff>0</xdr:colOff>
      <xdr:row>15</xdr:row>
      <xdr:rowOff>0</xdr:rowOff>
    </xdr:to>
    <xdr:sp macro="" textlink="">
      <xdr:nvSpPr>
        <xdr:cNvPr id="99651" name="Texto 8"/>
        <xdr:cNvSpPr txBox="1">
          <a:spLocks noChangeArrowheads="1"/>
        </xdr:cNvSpPr>
      </xdr:nvSpPr>
      <xdr:spPr bwMode="auto">
        <a:xfrm>
          <a:off x="2114550" y="4029075"/>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1</xdr:col>
      <xdr:colOff>0</xdr:colOff>
      <xdr:row>15</xdr:row>
      <xdr:rowOff>0</xdr:rowOff>
    </xdr:from>
    <xdr:to>
      <xdr:col>1</xdr:col>
      <xdr:colOff>0</xdr:colOff>
      <xdr:row>15</xdr:row>
      <xdr:rowOff>0</xdr:rowOff>
    </xdr:to>
    <xdr:sp macro="" textlink="">
      <xdr:nvSpPr>
        <xdr:cNvPr id="99652" name="Texto 9"/>
        <xdr:cNvSpPr txBox="1">
          <a:spLocks noChangeArrowheads="1"/>
        </xdr:cNvSpPr>
      </xdr:nvSpPr>
      <xdr:spPr bwMode="auto">
        <a:xfrm>
          <a:off x="2114550" y="4029075"/>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1</xdr:col>
      <xdr:colOff>0</xdr:colOff>
      <xdr:row>15</xdr:row>
      <xdr:rowOff>0</xdr:rowOff>
    </xdr:from>
    <xdr:to>
      <xdr:col>1</xdr:col>
      <xdr:colOff>0</xdr:colOff>
      <xdr:row>15</xdr:row>
      <xdr:rowOff>0</xdr:rowOff>
    </xdr:to>
    <xdr:sp macro="" textlink="">
      <xdr:nvSpPr>
        <xdr:cNvPr id="99653" name="Texto 10"/>
        <xdr:cNvSpPr txBox="1">
          <a:spLocks noChangeArrowheads="1"/>
        </xdr:cNvSpPr>
      </xdr:nvSpPr>
      <xdr:spPr bwMode="auto">
        <a:xfrm>
          <a:off x="2114550" y="4029075"/>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15</xdr:row>
      <xdr:rowOff>0</xdr:rowOff>
    </xdr:from>
    <xdr:to>
      <xdr:col>1</xdr:col>
      <xdr:colOff>0</xdr:colOff>
      <xdr:row>15</xdr:row>
      <xdr:rowOff>0</xdr:rowOff>
    </xdr:to>
    <xdr:sp macro="" textlink="">
      <xdr:nvSpPr>
        <xdr:cNvPr id="99654" name="Texto 11"/>
        <xdr:cNvSpPr txBox="1">
          <a:spLocks noChangeArrowheads="1"/>
        </xdr:cNvSpPr>
      </xdr:nvSpPr>
      <xdr:spPr bwMode="auto">
        <a:xfrm>
          <a:off x="2114550" y="4029075"/>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15</xdr:row>
      <xdr:rowOff>0</xdr:rowOff>
    </xdr:from>
    <xdr:to>
      <xdr:col>1</xdr:col>
      <xdr:colOff>0</xdr:colOff>
      <xdr:row>15</xdr:row>
      <xdr:rowOff>0</xdr:rowOff>
    </xdr:to>
    <xdr:sp macro="" textlink="">
      <xdr:nvSpPr>
        <xdr:cNvPr id="99655" name="Texto 12"/>
        <xdr:cNvSpPr txBox="1">
          <a:spLocks noChangeArrowheads="1"/>
        </xdr:cNvSpPr>
      </xdr:nvSpPr>
      <xdr:spPr bwMode="auto">
        <a:xfrm>
          <a:off x="2114550" y="4029075"/>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20</xdr:row>
      <xdr:rowOff>0</xdr:rowOff>
    </xdr:from>
    <xdr:to>
      <xdr:col>1</xdr:col>
      <xdr:colOff>0</xdr:colOff>
      <xdr:row>20</xdr:row>
      <xdr:rowOff>0</xdr:rowOff>
    </xdr:to>
    <xdr:sp macro="" textlink="">
      <xdr:nvSpPr>
        <xdr:cNvPr id="99656" name="Texto 18"/>
        <xdr:cNvSpPr txBox="1">
          <a:spLocks noChangeArrowheads="1"/>
        </xdr:cNvSpPr>
      </xdr:nvSpPr>
      <xdr:spPr bwMode="auto">
        <a:xfrm>
          <a:off x="2114550" y="5324475"/>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8</xdr:row>
      <xdr:rowOff>200025</xdr:rowOff>
    </xdr:from>
    <xdr:to>
      <xdr:col>1</xdr:col>
      <xdr:colOff>0</xdr:colOff>
      <xdr:row>9</xdr:row>
      <xdr:rowOff>85725</xdr:rowOff>
    </xdr:to>
    <xdr:sp macro="" textlink="">
      <xdr:nvSpPr>
        <xdr:cNvPr id="99657" name="Texto 19"/>
        <xdr:cNvSpPr txBox="1">
          <a:spLocks noChangeArrowheads="1"/>
        </xdr:cNvSpPr>
      </xdr:nvSpPr>
      <xdr:spPr bwMode="auto">
        <a:xfrm>
          <a:off x="2114550" y="1657350"/>
          <a:ext cx="0" cy="18097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1</xdr:col>
      <xdr:colOff>0</xdr:colOff>
      <xdr:row>8</xdr:row>
      <xdr:rowOff>209550</xdr:rowOff>
    </xdr:from>
    <xdr:to>
      <xdr:col>1</xdr:col>
      <xdr:colOff>0</xdr:colOff>
      <xdr:row>9</xdr:row>
      <xdr:rowOff>76200</xdr:rowOff>
    </xdr:to>
    <xdr:sp macro="" textlink="">
      <xdr:nvSpPr>
        <xdr:cNvPr id="99658" name="Texto 20"/>
        <xdr:cNvSpPr txBox="1">
          <a:spLocks noChangeArrowheads="1"/>
        </xdr:cNvSpPr>
      </xdr:nvSpPr>
      <xdr:spPr bwMode="auto">
        <a:xfrm>
          <a:off x="2114550" y="1666875"/>
          <a:ext cx="0" cy="16192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8</xdr:row>
      <xdr:rowOff>200025</xdr:rowOff>
    </xdr:from>
    <xdr:to>
      <xdr:col>1</xdr:col>
      <xdr:colOff>0</xdr:colOff>
      <xdr:row>9</xdr:row>
      <xdr:rowOff>104775</xdr:rowOff>
    </xdr:to>
    <xdr:sp macro="" textlink="">
      <xdr:nvSpPr>
        <xdr:cNvPr id="99659" name="Texto 21"/>
        <xdr:cNvSpPr txBox="1">
          <a:spLocks noChangeArrowheads="1"/>
        </xdr:cNvSpPr>
      </xdr:nvSpPr>
      <xdr:spPr bwMode="auto">
        <a:xfrm>
          <a:off x="2114550" y="1657350"/>
          <a:ext cx="0" cy="20002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1</xdr:col>
      <xdr:colOff>0</xdr:colOff>
      <xdr:row>8</xdr:row>
      <xdr:rowOff>209550</xdr:rowOff>
    </xdr:from>
    <xdr:to>
      <xdr:col>1</xdr:col>
      <xdr:colOff>0</xdr:colOff>
      <xdr:row>9</xdr:row>
      <xdr:rowOff>76200</xdr:rowOff>
    </xdr:to>
    <xdr:sp macro="" textlink="">
      <xdr:nvSpPr>
        <xdr:cNvPr id="99660" name="Texto 22"/>
        <xdr:cNvSpPr txBox="1">
          <a:spLocks noChangeArrowheads="1"/>
        </xdr:cNvSpPr>
      </xdr:nvSpPr>
      <xdr:spPr bwMode="auto">
        <a:xfrm>
          <a:off x="2114550" y="1666875"/>
          <a:ext cx="0" cy="16192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8</xdr:row>
      <xdr:rowOff>200025</xdr:rowOff>
    </xdr:from>
    <xdr:to>
      <xdr:col>1</xdr:col>
      <xdr:colOff>0</xdr:colOff>
      <xdr:row>9</xdr:row>
      <xdr:rowOff>104775</xdr:rowOff>
    </xdr:to>
    <xdr:sp macro="" textlink="">
      <xdr:nvSpPr>
        <xdr:cNvPr id="99661" name="Texto 23"/>
        <xdr:cNvSpPr txBox="1">
          <a:spLocks noChangeArrowheads="1"/>
        </xdr:cNvSpPr>
      </xdr:nvSpPr>
      <xdr:spPr bwMode="auto">
        <a:xfrm>
          <a:off x="2114550" y="1657350"/>
          <a:ext cx="0" cy="20002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1998</a:t>
          </a:r>
        </a:p>
      </xdr:txBody>
    </xdr:sp>
    <xdr:clientData/>
  </xdr:twoCellAnchor>
  <xdr:twoCellAnchor>
    <xdr:from>
      <xdr:col>1</xdr:col>
      <xdr:colOff>0</xdr:colOff>
      <xdr:row>8</xdr:row>
      <xdr:rowOff>209550</xdr:rowOff>
    </xdr:from>
    <xdr:to>
      <xdr:col>1</xdr:col>
      <xdr:colOff>0</xdr:colOff>
      <xdr:row>9</xdr:row>
      <xdr:rowOff>76200</xdr:rowOff>
    </xdr:to>
    <xdr:sp macro="" textlink="">
      <xdr:nvSpPr>
        <xdr:cNvPr id="99662" name="Texto 24"/>
        <xdr:cNvSpPr txBox="1">
          <a:spLocks noChangeArrowheads="1"/>
        </xdr:cNvSpPr>
      </xdr:nvSpPr>
      <xdr:spPr bwMode="auto">
        <a:xfrm>
          <a:off x="2114550" y="1666875"/>
          <a:ext cx="0" cy="16192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8</xdr:row>
      <xdr:rowOff>209550</xdr:rowOff>
    </xdr:from>
    <xdr:to>
      <xdr:col>1</xdr:col>
      <xdr:colOff>0</xdr:colOff>
      <xdr:row>9</xdr:row>
      <xdr:rowOff>114300</xdr:rowOff>
    </xdr:to>
    <xdr:sp macro="" textlink="">
      <xdr:nvSpPr>
        <xdr:cNvPr id="99663" name="Texto 21"/>
        <xdr:cNvSpPr txBox="1">
          <a:spLocks noChangeArrowheads="1"/>
        </xdr:cNvSpPr>
      </xdr:nvSpPr>
      <xdr:spPr bwMode="auto">
        <a:xfrm>
          <a:off x="2114550" y="1666875"/>
          <a:ext cx="0" cy="20002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1999</a:t>
          </a:r>
        </a:p>
      </xdr:txBody>
    </xdr:sp>
    <xdr:clientData/>
  </xdr:twoCellAnchor>
  <xdr:twoCellAnchor>
    <xdr:from>
      <xdr:col>1</xdr:col>
      <xdr:colOff>0</xdr:colOff>
      <xdr:row>8</xdr:row>
      <xdr:rowOff>209550</xdr:rowOff>
    </xdr:from>
    <xdr:to>
      <xdr:col>1</xdr:col>
      <xdr:colOff>0</xdr:colOff>
      <xdr:row>9</xdr:row>
      <xdr:rowOff>76200</xdr:rowOff>
    </xdr:to>
    <xdr:sp macro="" textlink="">
      <xdr:nvSpPr>
        <xdr:cNvPr id="99664" name="Texto 22"/>
        <xdr:cNvSpPr txBox="1">
          <a:spLocks noChangeArrowheads="1"/>
        </xdr:cNvSpPr>
      </xdr:nvSpPr>
      <xdr:spPr bwMode="auto">
        <a:xfrm>
          <a:off x="2114550" y="1666875"/>
          <a:ext cx="0" cy="16192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57150</xdr:colOff>
      <xdr:row>9</xdr:row>
      <xdr:rowOff>0</xdr:rowOff>
    </xdr:from>
    <xdr:to>
      <xdr:col>0</xdr:col>
      <xdr:colOff>367966</xdr:colOff>
      <xdr:row>9</xdr:row>
      <xdr:rowOff>0</xdr:rowOff>
    </xdr:to>
    <xdr:sp macro="" textlink="">
      <xdr:nvSpPr>
        <xdr:cNvPr id="24873" name="Texto 1"/>
        <xdr:cNvSpPr txBox="1">
          <a:spLocks noChangeArrowheads="1"/>
        </xdr:cNvSpPr>
      </xdr:nvSpPr>
      <xdr:spPr bwMode="auto">
        <a:xfrm>
          <a:off x="57150" y="1990725"/>
          <a:ext cx="2952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900" b="1" i="0" u="none" strike="noStrike" baseline="0">
              <a:solidFill>
                <a:srgbClr val="000000"/>
              </a:solidFill>
              <a:latin typeface="Arial"/>
              <a:cs typeface="Arial"/>
            </a:rPr>
            <a:t>CÓD</a:t>
          </a:r>
        </a:p>
      </xdr:txBody>
    </xdr:sp>
    <xdr:clientData/>
  </xdr:twoCellAnchor>
  <xdr:twoCellAnchor>
    <xdr:from>
      <xdr:col>1</xdr:col>
      <xdr:colOff>28575</xdr:colOff>
      <xdr:row>9</xdr:row>
      <xdr:rowOff>0</xdr:rowOff>
    </xdr:from>
    <xdr:to>
      <xdr:col>1</xdr:col>
      <xdr:colOff>3861435</xdr:colOff>
      <xdr:row>9</xdr:row>
      <xdr:rowOff>0</xdr:rowOff>
    </xdr:to>
    <xdr:sp macro="" textlink="">
      <xdr:nvSpPr>
        <xdr:cNvPr id="24578" name="Texto 2"/>
        <xdr:cNvSpPr txBox="1">
          <a:spLocks noChangeArrowheads="1"/>
        </xdr:cNvSpPr>
      </xdr:nvSpPr>
      <xdr:spPr bwMode="auto">
        <a:xfrm>
          <a:off x="409575" y="1990725"/>
          <a:ext cx="37338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DESIGNAÇÃO</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4579" name="Texto 3"/>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4580" name="Texto 4"/>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4581" name="Texto 5"/>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4582" name="Texto 6"/>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4583" name="Texto 7"/>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4584" name="Texto 8"/>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4585" name="Texto 9"/>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4586" name="Texto 10"/>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4587" name="Texto 1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4588" name="Texto 1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4589" name="Texto 1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4590" name="Texto 1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142875</xdr:colOff>
      <xdr:row>9</xdr:row>
      <xdr:rowOff>0</xdr:rowOff>
    </xdr:from>
    <xdr:to>
      <xdr:col>3</xdr:col>
      <xdr:colOff>2039</xdr:colOff>
      <xdr:row>9</xdr:row>
      <xdr:rowOff>0</xdr:rowOff>
    </xdr:to>
    <xdr:sp macro="" textlink="">
      <xdr:nvSpPr>
        <xdr:cNvPr id="24591" name="Texto 11"/>
        <xdr:cNvSpPr txBox="1">
          <a:spLocks noChangeArrowheads="1"/>
        </xdr:cNvSpPr>
      </xdr:nvSpPr>
      <xdr:spPr bwMode="auto">
        <a:xfrm>
          <a:off x="4838700" y="1990725"/>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9</xdr:row>
      <xdr:rowOff>0</xdr:rowOff>
    </xdr:from>
    <xdr:to>
      <xdr:col>3</xdr:col>
      <xdr:colOff>379095</xdr:colOff>
      <xdr:row>9</xdr:row>
      <xdr:rowOff>0</xdr:rowOff>
    </xdr:to>
    <xdr:sp macro="" textlink="">
      <xdr:nvSpPr>
        <xdr:cNvPr id="24592" name="Texto 12"/>
        <xdr:cNvSpPr txBox="1">
          <a:spLocks noChangeArrowheads="1"/>
        </xdr:cNvSpPr>
      </xdr:nvSpPr>
      <xdr:spPr bwMode="auto">
        <a:xfrm>
          <a:off x="54387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4</xdr:col>
      <xdr:colOff>142875</xdr:colOff>
      <xdr:row>9</xdr:row>
      <xdr:rowOff>0</xdr:rowOff>
    </xdr:from>
    <xdr:to>
      <xdr:col>5</xdr:col>
      <xdr:colOff>2039</xdr:colOff>
      <xdr:row>9</xdr:row>
      <xdr:rowOff>0</xdr:rowOff>
    </xdr:to>
    <xdr:sp macro="" textlink="">
      <xdr:nvSpPr>
        <xdr:cNvPr id="24593" name="Texto 11"/>
        <xdr:cNvSpPr txBox="1">
          <a:spLocks noChangeArrowheads="1"/>
        </xdr:cNvSpPr>
      </xdr:nvSpPr>
      <xdr:spPr bwMode="auto">
        <a:xfrm>
          <a:off x="5867400" y="1990725"/>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5</xdr:col>
      <xdr:colOff>169545</xdr:colOff>
      <xdr:row>9</xdr:row>
      <xdr:rowOff>0</xdr:rowOff>
    </xdr:from>
    <xdr:to>
      <xdr:col>5</xdr:col>
      <xdr:colOff>379095</xdr:colOff>
      <xdr:row>9</xdr:row>
      <xdr:rowOff>0</xdr:rowOff>
    </xdr:to>
    <xdr:sp macro="" textlink="">
      <xdr:nvSpPr>
        <xdr:cNvPr id="24594" name="Texto 12"/>
        <xdr:cNvSpPr txBox="1">
          <a:spLocks noChangeArrowheads="1"/>
        </xdr:cNvSpPr>
      </xdr:nvSpPr>
      <xdr:spPr bwMode="auto">
        <a:xfrm>
          <a:off x="64674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6</xdr:col>
      <xdr:colOff>142875</xdr:colOff>
      <xdr:row>9</xdr:row>
      <xdr:rowOff>0</xdr:rowOff>
    </xdr:from>
    <xdr:to>
      <xdr:col>7</xdr:col>
      <xdr:colOff>2039</xdr:colOff>
      <xdr:row>9</xdr:row>
      <xdr:rowOff>0</xdr:rowOff>
    </xdr:to>
    <xdr:sp macro="" textlink="">
      <xdr:nvSpPr>
        <xdr:cNvPr id="20" name="Texto 11"/>
        <xdr:cNvSpPr txBox="1">
          <a:spLocks noChangeArrowheads="1"/>
        </xdr:cNvSpPr>
      </xdr:nvSpPr>
      <xdr:spPr bwMode="auto">
        <a:xfrm>
          <a:off x="5867400" y="1990725"/>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7</xdr:col>
      <xdr:colOff>169545</xdr:colOff>
      <xdr:row>9</xdr:row>
      <xdr:rowOff>0</xdr:rowOff>
    </xdr:from>
    <xdr:to>
      <xdr:col>7</xdr:col>
      <xdr:colOff>379095</xdr:colOff>
      <xdr:row>9</xdr:row>
      <xdr:rowOff>0</xdr:rowOff>
    </xdr:to>
    <xdr:sp macro="" textlink="">
      <xdr:nvSpPr>
        <xdr:cNvPr id="21" name="Texto 12"/>
        <xdr:cNvSpPr txBox="1">
          <a:spLocks noChangeArrowheads="1"/>
        </xdr:cNvSpPr>
      </xdr:nvSpPr>
      <xdr:spPr bwMode="auto">
        <a:xfrm>
          <a:off x="64674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0</xdr:colOff>
      <xdr:row>9</xdr:row>
      <xdr:rowOff>0</xdr:rowOff>
    </xdr:to>
    <xdr:sp macro="" textlink="">
      <xdr:nvSpPr>
        <xdr:cNvPr id="25601" name="Texto 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5602" name="Texto 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1</xdr:col>
      <xdr:colOff>28575</xdr:colOff>
      <xdr:row>9</xdr:row>
      <xdr:rowOff>0</xdr:rowOff>
    </xdr:from>
    <xdr:to>
      <xdr:col>1</xdr:col>
      <xdr:colOff>3878634</xdr:colOff>
      <xdr:row>9</xdr:row>
      <xdr:rowOff>0</xdr:rowOff>
    </xdr:to>
    <xdr:sp macro="" textlink="">
      <xdr:nvSpPr>
        <xdr:cNvPr id="25603" name="Texto 3"/>
        <xdr:cNvSpPr txBox="1">
          <a:spLocks noChangeArrowheads="1"/>
        </xdr:cNvSpPr>
      </xdr:nvSpPr>
      <xdr:spPr bwMode="auto">
        <a:xfrm>
          <a:off x="409575" y="1990725"/>
          <a:ext cx="37433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DESIGNAÇÃO</a:t>
          </a:r>
        </a:p>
      </xdr:txBody>
    </xdr:sp>
    <xdr:clientData/>
  </xdr:twoCellAnchor>
  <xdr:twoCellAnchor>
    <xdr:from>
      <xdr:col>0</xdr:col>
      <xdr:colOff>57150</xdr:colOff>
      <xdr:row>9</xdr:row>
      <xdr:rowOff>0</xdr:rowOff>
    </xdr:from>
    <xdr:to>
      <xdr:col>0</xdr:col>
      <xdr:colOff>369570</xdr:colOff>
      <xdr:row>9</xdr:row>
      <xdr:rowOff>0</xdr:rowOff>
    </xdr:to>
    <xdr:sp macro="" textlink="">
      <xdr:nvSpPr>
        <xdr:cNvPr id="25902" name="Texto 4"/>
        <xdr:cNvSpPr txBox="1">
          <a:spLocks noChangeArrowheads="1"/>
        </xdr:cNvSpPr>
      </xdr:nvSpPr>
      <xdr:spPr bwMode="auto">
        <a:xfrm>
          <a:off x="57150" y="1990725"/>
          <a:ext cx="3048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900" b="1" i="0" u="none" strike="noStrike" baseline="0">
              <a:solidFill>
                <a:srgbClr val="000000"/>
              </a:solidFill>
              <a:latin typeface="Arial"/>
              <a:cs typeface="Arial"/>
            </a:rPr>
            <a:t>CÓD</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5605" name="Texto 5"/>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5606" name="Texto 6"/>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5607" name="Texto 7"/>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5608" name="Texto 8"/>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5609" name="Texto 9"/>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5610" name="Texto 10"/>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5611" name="Texto 1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5612" name="Texto 1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5613" name="Texto 1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5614" name="Texto 1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142875</xdr:colOff>
      <xdr:row>9</xdr:row>
      <xdr:rowOff>0</xdr:rowOff>
    </xdr:from>
    <xdr:to>
      <xdr:col>3</xdr:col>
      <xdr:colOff>2039</xdr:colOff>
      <xdr:row>9</xdr:row>
      <xdr:rowOff>0</xdr:rowOff>
    </xdr:to>
    <xdr:sp macro="" textlink="">
      <xdr:nvSpPr>
        <xdr:cNvPr id="25615" name="Texto 11"/>
        <xdr:cNvSpPr txBox="1">
          <a:spLocks noChangeArrowheads="1"/>
        </xdr:cNvSpPr>
      </xdr:nvSpPr>
      <xdr:spPr bwMode="auto">
        <a:xfrm>
          <a:off x="4838700" y="1990725"/>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9</xdr:row>
      <xdr:rowOff>0</xdr:rowOff>
    </xdr:from>
    <xdr:to>
      <xdr:col>3</xdr:col>
      <xdr:colOff>379095</xdr:colOff>
      <xdr:row>9</xdr:row>
      <xdr:rowOff>0</xdr:rowOff>
    </xdr:to>
    <xdr:sp macro="" textlink="">
      <xdr:nvSpPr>
        <xdr:cNvPr id="25616" name="Texto 12"/>
        <xdr:cNvSpPr txBox="1">
          <a:spLocks noChangeArrowheads="1"/>
        </xdr:cNvSpPr>
      </xdr:nvSpPr>
      <xdr:spPr bwMode="auto">
        <a:xfrm>
          <a:off x="54387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4</xdr:col>
      <xdr:colOff>142875</xdr:colOff>
      <xdr:row>9</xdr:row>
      <xdr:rowOff>0</xdr:rowOff>
    </xdr:from>
    <xdr:to>
      <xdr:col>5</xdr:col>
      <xdr:colOff>2039</xdr:colOff>
      <xdr:row>9</xdr:row>
      <xdr:rowOff>0</xdr:rowOff>
    </xdr:to>
    <xdr:sp macro="" textlink="">
      <xdr:nvSpPr>
        <xdr:cNvPr id="25617" name="Texto 11"/>
        <xdr:cNvSpPr txBox="1">
          <a:spLocks noChangeArrowheads="1"/>
        </xdr:cNvSpPr>
      </xdr:nvSpPr>
      <xdr:spPr bwMode="auto">
        <a:xfrm>
          <a:off x="5867400" y="1990725"/>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5</xdr:col>
      <xdr:colOff>169545</xdr:colOff>
      <xdr:row>9</xdr:row>
      <xdr:rowOff>0</xdr:rowOff>
    </xdr:from>
    <xdr:to>
      <xdr:col>5</xdr:col>
      <xdr:colOff>379095</xdr:colOff>
      <xdr:row>9</xdr:row>
      <xdr:rowOff>0</xdr:rowOff>
    </xdr:to>
    <xdr:sp macro="" textlink="">
      <xdr:nvSpPr>
        <xdr:cNvPr id="25618" name="Texto 12"/>
        <xdr:cNvSpPr txBox="1">
          <a:spLocks noChangeArrowheads="1"/>
        </xdr:cNvSpPr>
      </xdr:nvSpPr>
      <xdr:spPr bwMode="auto">
        <a:xfrm>
          <a:off x="64674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6</xdr:col>
      <xdr:colOff>142875</xdr:colOff>
      <xdr:row>9</xdr:row>
      <xdr:rowOff>0</xdr:rowOff>
    </xdr:from>
    <xdr:to>
      <xdr:col>7</xdr:col>
      <xdr:colOff>2039</xdr:colOff>
      <xdr:row>9</xdr:row>
      <xdr:rowOff>0</xdr:rowOff>
    </xdr:to>
    <xdr:sp macro="" textlink="">
      <xdr:nvSpPr>
        <xdr:cNvPr id="20" name="Texto 11"/>
        <xdr:cNvSpPr txBox="1">
          <a:spLocks noChangeArrowheads="1"/>
        </xdr:cNvSpPr>
      </xdr:nvSpPr>
      <xdr:spPr bwMode="auto">
        <a:xfrm>
          <a:off x="5867400" y="1990725"/>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7</xdr:col>
      <xdr:colOff>169545</xdr:colOff>
      <xdr:row>9</xdr:row>
      <xdr:rowOff>0</xdr:rowOff>
    </xdr:from>
    <xdr:to>
      <xdr:col>7</xdr:col>
      <xdr:colOff>379095</xdr:colOff>
      <xdr:row>9</xdr:row>
      <xdr:rowOff>0</xdr:rowOff>
    </xdr:to>
    <xdr:sp macro="" textlink="">
      <xdr:nvSpPr>
        <xdr:cNvPr id="21" name="Texto 12"/>
        <xdr:cNvSpPr txBox="1">
          <a:spLocks noChangeArrowheads="1"/>
        </xdr:cNvSpPr>
      </xdr:nvSpPr>
      <xdr:spPr bwMode="auto">
        <a:xfrm>
          <a:off x="64674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57150</xdr:colOff>
      <xdr:row>9</xdr:row>
      <xdr:rowOff>0</xdr:rowOff>
    </xdr:from>
    <xdr:to>
      <xdr:col>0</xdr:col>
      <xdr:colOff>367966</xdr:colOff>
      <xdr:row>9</xdr:row>
      <xdr:rowOff>0</xdr:rowOff>
    </xdr:to>
    <xdr:sp macro="" textlink="">
      <xdr:nvSpPr>
        <xdr:cNvPr id="55593" name="Texto 1"/>
        <xdr:cNvSpPr txBox="1">
          <a:spLocks noChangeArrowheads="1"/>
        </xdr:cNvSpPr>
      </xdr:nvSpPr>
      <xdr:spPr bwMode="auto">
        <a:xfrm>
          <a:off x="57150" y="1990725"/>
          <a:ext cx="2952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900" b="1" i="0" u="none" strike="noStrike" baseline="0">
              <a:solidFill>
                <a:srgbClr val="000000"/>
              </a:solidFill>
              <a:latin typeface="Arial"/>
              <a:cs typeface="Arial"/>
            </a:rPr>
            <a:t>CÓD</a:t>
          </a:r>
        </a:p>
      </xdr:txBody>
    </xdr:sp>
    <xdr:clientData/>
  </xdr:twoCellAnchor>
  <xdr:twoCellAnchor>
    <xdr:from>
      <xdr:col>2</xdr:col>
      <xdr:colOff>0</xdr:colOff>
      <xdr:row>9</xdr:row>
      <xdr:rowOff>0</xdr:rowOff>
    </xdr:from>
    <xdr:to>
      <xdr:col>2</xdr:col>
      <xdr:colOff>0</xdr:colOff>
      <xdr:row>9</xdr:row>
      <xdr:rowOff>0</xdr:rowOff>
    </xdr:to>
    <xdr:sp macro="" textlink="">
      <xdr:nvSpPr>
        <xdr:cNvPr id="55299" name="Texto 3"/>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9</xdr:row>
      <xdr:rowOff>0</xdr:rowOff>
    </xdr:from>
    <xdr:to>
      <xdr:col>2</xdr:col>
      <xdr:colOff>0</xdr:colOff>
      <xdr:row>9</xdr:row>
      <xdr:rowOff>0</xdr:rowOff>
    </xdr:to>
    <xdr:sp macro="" textlink="">
      <xdr:nvSpPr>
        <xdr:cNvPr id="55300" name="Texto 4"/>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9</xdr:row>
      <xdr:rowOff>0</xdr:rowOff>
    </xdr:from>
    <xdr:to>
      <xdr:col>2</xdr:col>
      <xdr:colOff>0</xdr:colOff>
      <xdr:row>9</xdr:row>
      <xdr:rowOff>0</xdr:rowOff>
    </xdr:to>
    <xdr:sp macro="" textlink="">
      <xdr:nvSpPr>
        <xdr:cNvPr id="55301" name="Texto 5"/>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55302" name="Texto 6"/>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55303" name="Texto 7"/>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9</xdr:row>
      <xdr:rowOff>0</xdr:rowOff>
    </xdr:from>
    <xdr:to>
      <xdr:col>2</xdr:col>
      <xdr:colOff>0</xdr:colOff>
      <xdr:row>9</xdr:row>
      <xdr:rowOff>0</xdr:rowOff>
    </xdr:to>
    <xdr:sp macro="" textlink="">
      <xdr:nvSpPr>
        <xdr:cNvPr id="55304" name="Texto 8"/>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55305" name="Texto 9"/>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55306" name="Texto 10"/>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55307" name="Texto 1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55308" name="Texto 1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55309" name="Texto 1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55310" name="Texto 1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142875</xdr:colOff>
      <xdr:row>9</xdr:row>
      <xdr:rowOff>0</xdr:rowOff>
    </xdr:from>
    <xdr:to>
      <xdr:col>3</xdr:col>
      <xdr:colOff>2039</xdr:colOff>
      <xdr:row>9</xdr:row>
      <xdr:rowOff>0</xdr:rowOff>
    </xdr:to>
    <xdr:sp macro="" textlink="">
      <xdr:nvSpPr>
        <xdr:cNvPr id="55311" name="Texto 11"/>
        <xdr:cNvSpPr txBox="1">
          <a:spLocks noChangeArrowheads="1"/>
        </xdr:cNvSpPr>
      </xdr:nvSpPr>
      <xdr:spPr bwMode="auto">
        <a:xfrm>
          <a:off x="4838700" y="1990725"/>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9</xdr:row>
      <xdr:rowOff>0</xdr:rowOff>
    </xdr:from>
    <xdr:to>
      <xdr:col>3</xdr:col>
      <xdr:colOff>379095</xdr:colOff>
      <xdr:row>9</xdr:row>
      <xdr:rowOff>0</xdr:rowOff>
    </xdr:to>
    <xdr:sp macro="" textlink="">
      <xdr:nvSpPr>
        <xdr:cNvPr id="55312" name="Texto 12"/>
        <xdr:cNvSpPr txBox="1">
          <a:spLocks noChangeArrowheads="1"/>
        </xdr:cNvSpPr>
      </xdr:nvSpPr>
      <xdr:spPr bwMode="auto">
        <a:xfrm>
          <a:off x="54387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4</xdr:col>
      <xdr:colOff>142875</xdr:colOff>
      <xdr:row>9</xdr:row>
      <xdr:rowOff>0</xdr:rowOff>
    </xdr:from>
    <xdr:to>
      <xdr:col>5</xdr:col>
      <xdr:colOff>2039</xdr:colOff>
      <xdr:row>9</xdr:row>
      <xdr:rowOff>0</xdr:rowOff>
    </xdr:to>
    <xdr:sp macro="" textlink="">
      <xdr:nvSpPr>
        <xdr:cNvPr id="55313" name="Texto 11"/>
        <xdr:cNvSpPr txBox="1">
          <a:spLocks noChangeArrowheads="1"/>
        </xdr:cNvSpPr>
      </xdr:nvSpPr>
      <xdr:spPr bwMode="auto">
        <a:xfrm>
          <a:off x="5867400" y="1990725"/>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5</xdr:col>
      <xdr:colOff>169545</xdr:colOff>
      <xdr:row>9</xdr:row>
      <xdr:rowOff>0</xdr:rowOff>
    </xdr:from>
    <xdr:to>
      <xdr:col>5</xdr:col>
      <xdr:colOff>379095</xdr:colOff>
      <xdr:row>9</xdr:row>
      <xdr:rowOff>0</xdr:rowOff>
    </xdr:to>
    <xdr:sp macro="" textlink="">
      <xdr:nvSpPr>
        <xdr:cNvPr id="55314" name="Texto 12"/>
        <xdr:cNvSpPr txBox="1">
          <a:spLocks noChangeArrowheads="1"/>
        </xdr:cNvSpPr>
      </xdr:nvSpPr>
      <xdr:spPr bwMode="auto">
        <a:xfrm>
          <a:off x="64674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6</xdr:col>
      <xdr:colOff>142875</xdr:colOff>
      <xdr:row>9</xdr:row>
      <xdr:rowOff>0</xdr:rowOff>
    </xdr:from>
    <xdr:to>
      <xdr:col>7</xdr:col>
      <xdr:colOff>2039</xdr:colOff>
      <xdr:row>9</xdr:row>
      <xdr:rowOff>0</xdr:rowOff>
    </xdr:to>
    <xdr:sp macro="" textlink="">
      <xdr:nvSpPr>
        <xdr:cNvPr id="20" name="Texto 11"/>
        <xdr:cNvSpPr txBox="1">
          <a:spLocks noChangeArrowheads="1"/>
        </xdr:cNvSpPr>
      </xdr:nvSpPr>
      <xdr:spPr bwMode="auto">
        <a:xfrm>
          <a:off x="5867400" y="1990725"/>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7</xdr:col>
      <xdr:colOff>169545</xdr:colOff>
      <xdr:row>9</xdr:row>
      <xdr:rowOff>0</xdr:rowOff>
    </xdr:from>
    <xdr:to>
      <xdr:col>7</xdr:col>
      <xdr:colOff>379095</xdr:colOff>
      <xdr:row>9</xdr:row>
      <xdr:rowOff>0</xdr:rowOff>
    </xdr:to>
    <xdr:sp macro="" textlink="">
      <xdr:nvSpPr>
        <xdr:cNvPr id="21" name="Texto 12"/>
        <xdr:cNvSpPr txBox="1">
          <a:spLocks noChangeArrowheads="1"/>
        </xdr:cNvSpPr>
      </xdr:nvSpPr>
      <xdr:spPr bwMode="auto">
        <a:xfrm>
          <a:off x="64674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0</xdr:colOff>
      <xdr:row>9</xdr:row>
      <xdr:rowOff>0</xdr:rowOff>
    </xdr:to>
    <xdr:sp macro="" textlink="">
      <xdr:nvSpPr>
        <xdr:cNvPr id="56321" name="Texto 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9</xdr:row>
      <xdr:rowOff>0</xdr:rowOff>
    </xdr:from>
    <xdr:to>
      <xdr:col>2</xdr:col>
      <xdr:colOff>0</xdr:colOff>
      <xdr:row>9</xdr:row>
      <xdr:rowOff>0</xdr:rowOff>
    </xdr:to>
    <xdr:sp macro="" textlink="">
      <xdr:nvSpPr>
        <xdr:cNvPr id="56322" name="Texto 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1</xdr:col>
      <xdr:colOff>28575</xdr:colOff>
      <xdr:row>9</xdr:row>
      <xdr:rowOff>0</xdr:rowOff>
    </xdr:from>
    <xdr:to>
      <xdr:col>1</xdr:col>
      <xdr:colOff>1295459</xdr:colOff>
      <xdr:row>9</xdr:row>
      <xdr:rowOff>0</xdr:rowOff>
    </xdr:to>
    <xdr:sp macro="" textlink="">
      <xdr:nvSpPr>
        <xdr:cNvPr id="56323" name="Texto 3"/>
        <xdr:cNvSpPr txBox="1">
          <a:spLocks noChangeArrowheads="1"/>
        </xdr:cNvSpPr>
      </xdr:nvSpPr>
      <xdr:spPr bwMode="auto">
        <a:xfrm>
          <a:off x="409575" y="1990725"/>
          <a:ext cx="37433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DESIGNAÇÃO</a:t>
          </a:r>
        </a:p>
      </xdr:txBody>
    </xdr:sp>
    <xdr:clientData/>
  </xdr:twoCellAnchor>
  <xdr:twoCellAnchor>
    <xdr:from>
      <xdr:col>0</xdr:col>
      <xdr:colOff>57150</xdr:colOff>
      <xdr:row>9</xdr:row>
      <xdr:rowOff>0</xdr:rowOff>
    </xdr:from>
    <xdr:to>
      <xdr:col>0</xdr:col>
      <xdr:colOff>369570</xdr:colOff>
      <xdr:row>9</xdr:row>
      <xdr:rowOff>0</xdr:rowOff>
    </xdr:to>
    <xdr:sp macro="" textlink="">
      <xdr:nvSpPr>
        <xdr:cNvPr id="56621" name="Texto 4"/>
        <xdr:cNvSpPr txBox="1">
          <a:spLocks noChangeArrowheads="1"/>
        </xdr:cNvSpPr>
      </xdr:nvSpPr>
      <xdr:spPr bwMode="auto">
        <a:xfrm>
          <a:off x="57150" y="1990725"/>
          <a:ext cx="3048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900" b="1" i="0" u="none" strike="noStrike" baseline="0">
              <a:solidFill>
                <a:srgbClr val="000000"/>
              </a:solidFill>
              <a:latin typeface="Arial"/>
              <a:cs typeface="Arial"/>
            </a:rPr>
            <a:t>CÓD</a:t>
          </a:r>
        </a:p>
      </xdr:txBody>
    </xdr:sp>
    <xdr:clientData/>
  </xdr:twoCellAnchor>
  <xdr:twoCellAnchor>
    <xdr:from>
      <xdr:col>2</xdr:col>
      <xdr:colOff>0</xdr:colOff>
      <xdr:row>9</xdr:row>
      <xdr:rowOff>0</xdr:rowOff>
    </xdr:from>
    <xdr:to>
      <xdr:col>2</xdr:col>
      <xdr:colOff>0</xdr:colOff>
      <xdr:row>9</xdr:row>
      <xdr:rowOff>0</xdr:rowOff>
    </xdr:to>
    <xdr:sp macro="" textlink="">
      <xdr:nvSpPr>
        <xdr:cNvPr id="56325" name="Texto 5"/>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56326" name="Texto 6"/>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56327" name="Texto 7"/>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9</xdr:row>
      <xdr:rowOff>0</xdr:rowOff>
    </xdr:from>
    <xdr:to>
      <xdr:col>2</xdr:col>
      <xdr:colOff>0</xdr:colOff>
      <xdr:row>9</xdr:row>
      <xdr:rowOff>0</xdr:rowOff>
    </xdr:to>
    <xdr:sp macro="" textlink="">
      <xdr:nvSpPr>
        <xdr:cNvPr id="56328" name="Texto 8"/>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56329" name="Texto 9"/>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56330" name="Texto 10"/>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56331" name="Texto 1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56332" name="Texto 1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56333" name="Texto 1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56334" name="Texto 1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142875</xdr:colOff>
      <xdr:row>9</xdr:row>
      <xdr:rowOff>0</xdr:rowOff>
    </xdr:from>
    <xdr:to>
      <xdr:col>3</xdr:col>
      <xdr:colOff>2039</xdr:colOff>
      <xdr:row>9</xdr:row>
      <xdr:rowOff>0</xdr:rowOff>
    </xdr:to>
    <xdr:sp macro="" textlink="">
      <xdr:nvSpPr>
        <xdr:cNvPr id="56335" name="Texto 11"/>
        <xdr:cNvSpPr txBox="1">
          <a:spLocks noChangeArrowheads="1"/>
        </xdr:cNvSpPr>
      </xdr:nvSpPr>
      <xdr:spPr bwMode="auto">
        <a:xfrm>
          <a:off x="4838700" y="1990725"/>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9</xdr:row>
      <xdr:rowOff>0</xdr:rowOff>
    </xdr:from>
    <xdr:to>
      <xdr:col>3</xdr:col>
      <xdr:colOff>379095</xdr:colOff>
      <xdr:row>9</xdr:row>
      <xdr:rowOff>0</xdr:rowOff>
    </xdr:to>
    <xdr:sp macro="" textlink="">
      <xdr:nvSpPr>
        <xdr:cNvPr id="56336" name="Texto 12"/>
        <xdr:cNvSpPr txBox="1">
          <a:spLocks noChangeArrowheads="1"/>
        </xdr:cNvSpPr>
      </xdr:nvSpPr>
      <xdr:spPr bwMode="auto">
        <a:xfrm>
          <a:off x="54387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4</xdr:col>
      <xdr:colOff>142875</xdr:colOff>
      <xdr:row>9</xdr:row>
      <xdr:rowOff>0</xdr:rowOff>
    </xdr:from>
    <xdr:to>
      <xdr:col>5</xdr:col>
      <xdr:colOff>2039</xdr:colOff>
      <xdr:row>9</xdr:row>
      <xdr:rowOff>0</xdr:rowOff>
    </xdr:to>
    <xdr:sp macro="" textlink="">
      <xdr:nvSpPr>
        <xdr:cNvPr id="56337" name="Texto 11"/>
        <xdr:cNvSpPr txBox="1">
          <a:spLocks noChangeArrowheads="1"/>
        </xdr:cNvSpPr>
      </xdr:nvSpPr>
      <xdr:spPr bwMode="auto">
        <a:xfrm>
          <a:off x="5867400" y="1990725"/>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5</xdr:col>
      <xdr:colOff>169545</xdr:colOff>
      <xdr:row>9</xdr:row>
      <xdr:rowOff>0</xdr:rowOff>
    </xdr:from>
    <xdr:to>
      <xdr:col>5</xdr:col>
      <xdr:colOff>379095</xdr:colOff>
      <xdr:row>9</xdr:row>
      <xdr:rowOff>0</xdr:rowOff>
    </xdr:to>
    <xdr:sp macro="" textlink="">
      <xdr:nvSpPr>
        <xdr:cNvPr id="56338" name="Texto 12"/>
        <xdr:cNvSpPr txBox="1">
          <a:spLocks noChangeArrowheads="1"/>
        </xdr:cNvSpPr>
      </xdr:nvSpPr>
      <xdr:spPr bwMode="auto">
        <a:xfrm>
          <a:off x="64674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6</xdr:col>
      <xdr:colOff>142875</xdr:colOff>
      <xdr:row>9</xdr:row>
      <xdr:rowOff>0</xdr:rowOff>
    </xdr:from>
    <xdr:to>
      <xdr:col>7</xdr:col>
      <xdr:colOff>2039</xdr:colOff>
      <xdr:row>9</xdr:row>
      <xdr:rowOff>0</xdr:rowOff>
    </xdr:to>
    <xdr:sp macro="" textlink="">
      <xdr:nvSpPr>
        <xdr:cNvPr id="20" name="Texto 11"/>
        <xdr:cNvSpPr txBox="1">
          <a:spLocks noChangeArrowheads="1"/>
        </xdr:cNvSpPr>
      </xdr:nvSpPr>
      <xdr:spPr bwMode="auto">
        <a:xfrm>
          <a:off x="5867400" y="1990725"/>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7</xdr:col>
      <xdr:colOff>169545</xdr:colOff>
      <xdr:row>9</xdr:row>
      <xdr:rowOff>0</xdr:rowOff>
    </xdr:from>
    <xdr:to>
      <xdr:col>7</xdr:col>
      <xdr:colOff>379095</xdr:colOff>
      <xdr:row>9</xdr:row>
      <xdr:rowOff>0</xdr:rowOff>
    </xdr:to>
    <xdr:sp macro="" textlink="">
      <xdr:nvSpPr>
        <xdr:cNvPr id="21" name="Texto 12"/>
        <xdr:cNvSpPr txBox="1">
          <a:spLocks noChangeArrowheads="1"/>
        </xdr:cNvSpPr>
      </xdr:nvSpPr>
      <xdr:spPr bwMode="auto">
        <a:xfrm>
          <a:off x="64674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57150</xdr:colOff>
      <xdr:row>9</xdr:row>
      <xdr:rowOff>0</xdr:rowOff>
    </xdr:from>
    <xdr:to>
      <xdr:col>0</xdr:col>
      <xdr:colOff>367966</xdr:colOff>
      <xdr:row>9</xdr:row>
      <xdr:rowOff>0</xdr:rowOff>
    </xdr:to>
    <xdr:sp macro="" textlink="">
      <xdr:nvSpPr>
        <xdr:cNvPr id="26923" name="Texto 1"/>
        <xdr:cNvSpPr txBox="1">
          <a:spLocks noChangeArrowheads="1"/>
        </xdr:cNvSpPr>
      </xdr:nvSpPr>
      <xdr:spPr bwMode="auto">
        <a:xfrm>
          <a:off x="57150" y="1990725"/>
          <a:ext cx="2952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900" b="1" i="0" u="none" strike="noStrike" baseline="0">
              <a:solidFill>
                <a:srgbClr val="000000"/>
              </a:solidFill>
              <a:latin typeface="Arial"/>
              <a:cs typeface="Arial"/>
            </a:rPr>
            <a:t>CÓD</a:t>
          </a:r>
        </a:p>
      </xdr:txBody>
    </xdr:sp>
    <xdr:clientData/>
  </xdr:twoCellAnchor>
  <xdr:twoCellAnchor>
    <xdr:from>
      <xdr:col>1</xdr:col>
      <xdr:colOff>28575</xdr:colOff>
      <xdr:row>9</xdr:row>
      <xdr:rowOff>0</xdr:rowOff>
    </xdr:from>
    <xdr:to>
      <xdr:col>1</xdr:col>
      <xdr:colOff>3861435</xdr:colOff>
      <xdr:row>9</xdr:row>
      <xdr:rowOff>0</xdr:rowOff>
    </xdr:to>
    <xdr:sp macro="" textlink="">
      <xdr:nvSpPr>
        <xdr:cNvPr id="26626" name="Texto 2"/>
        <xdr:cNvSpPr txBox="1">
          <a:spLocks noChangeArrowheads="1"/>
        </xdr:cNvSpPr>
      </xdr:nvSpPr>
      <xdr:spPr bwMode="auto">
        <a:xfrm>
          <a:off x="409575" y="1990725"/>
          <a:ext cx="37338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DESIGNAÇÃO</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6627" name="Texto 3"/>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6628" name="Texto 4"/>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6629" name="Texto 5"/>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6630" name="Texto 6"/>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6631" name="Texto 7"/>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6632" name="Texto 8"/>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6633" name="Texto 9"/>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6634" name="Texto 10"/>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6635" name="Texto 1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6636" name="Texto 1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6637" name="Texto 1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6638" name="Texto 1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142875</xdr:colOff>
      <xdr:row>9</xdr:row>
      <xdr:rowOff>0</xdr:rowOff>
    </xdr:from>
    <xdr:to>
      <xdr:col>3</xdr:col>
      <xdr:colOff>2039</xdr:colOff>
      <xdr:row>9</xdr:row>
      <xdr:rowOff>0</xdr:rowOff>
    </xdr:to>
    <xdr:sp macro="" textlink="">
      <xdr:nvSpPr>
        <xdr:cNvPr id="26639" name="Texto 11"/>
        <xdr:cNvSpPr txBox="1">
          <a:spLocks noChangeArrowheads="1"/>
        </xdr:cNvSpPr>
      </xdr:nvSpPr>
      <xdr:spPr bwMode="auto">
        <a:xfrm>
          <a:off x="4838700" y="1990725"/>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9</xdr:row>
      <xdr:rowOff>0</xdr:rowOff>
    </xdr:from>
    <xdr:to>
      <xdr:col>3</xdr:col>
      <xdr:colOff>379095</xdr:colOff>
      <xdr:row>9</xdr:row>
      <xdr:rowOff>0</xdr:rowOff>
    </xdr:to>
    <xdr:sp macro="" textlink="">
      <xdr:nvSpPr>
        <xdr:cNvPr id="26640" name="Texto 12"/>
        <xdr:cNvSpPr txBox="1">
          <a:spLocks noChangeArrowheads="1"/>
        </xdr:cNvSpPr>
      </xdr:nvSpPr>
      <xdr:spPr bwMode="auto">
        <a:xfrm>
          <a:off x="54387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4</xdr:col>
      <xdr:colOff>142875</xdr:colOff>
      <xdr:row>9</xdr:row>
      <xdr:rowOff>0</xdr:rowOff>
    </xdr:from>
    <xdr:to>
      <xdr:col>5</xdr:col>
      <xdr:colOff>2039</xdr:colOff>
      <xdr:row>9</xdr:row>
      <xdr:rowOff>0</xdr:rowOff>
    </xdr:to>
    <xdr:sp macro="" textlink="">
      <xdr:nvSpPr>
        <xdr:cNvPr id="26641" name="Texto 11"/>
        <xdr:cNvSpPr txBox="1">
          <a:spLocks noChangeArrowheads="1"/>
        </xdr:cNvSpPr>
      </xdr:nvSpPr>
      <xdr:spPr bwMode="auto">
        <a:xfrm>
          <a:off x="5867400" y="1990725"/>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5</xdr:col>
      <xdr:colOff>169545</xdr:colOff>
      <xdr:row>9</xdr:row>
      <xdr:rowOff>0</xdr:rowOff>
    </xdr:from>
    <xdr:to>
      <xdr:col>5</xdr:col>
      <xdr:colOff>379095</xdr:colOff>
      <xdr:row>9</xdr:row>
      <xdr:rowOff>0</xdr:rowOff>
    </xdr:to>
    <xdr:sp macro="" textlink="">
      <xdr:nvSpPr>
        <xdr:cNvPr id="26642" name="Texto 12"/>
        <xdr:cNvSpPr txBox="1">
          <a:spLocks noChangeArrowheads="1"/>
        </xdr:cNvSpPr>
      </xdr:nvSpPr>
      <xdr:spPr bwMode="auto">
        <a:xfrm>
          <a:off x="64674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6</xdr:col>
      <xdr:colOff>142875</xdr:colOff>
      <xdr:row>9</xdr:row>
      <xdr:rowOff>0</xdr:rowOff>
    </xdr:from>
    <xdr:to>
      <xdr:col>7</xdr:col>
      <xdr:colOff>2039</xdr:colOff>
      <xdr:row>9</xdr:row>
      <xdr:rowOff>0</xdr:rowOff>
    </xdr:to>
    <xdr:sp macro="" textlink="">
      <xdr:nvSpPr>
        <xdr:cNvPr id="20" name="Texto 11"/>
        <xdr:cNvSpPr txBox="1">
          <a:spLocks noChangeArrowheads="1"/>
        </xdr:cNvSpPr>
      </xdr:nvSpPr>
      <xdr:spPr bwMode="auto">
        <a:xfrm>
          <a:off x="5867400" y="1990725"/>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7</xdr:col>
      <xdr:colOff>169545</xdr:colOff>
      <xdr:row>9</xdr:row>
      <xdr:rowOff>0</xdr:rowOff>
    </xdr:from>
    <xdr:to>
      <xdr:col>7</xdr:col>
      <xdr:colOff>379095</xdr:colOff>
      <xdr:row>9</xdr:row>
      <xdr:rowOff>0</xdr:rowOff>
    </xdr:to>
    <xdr:sp macro="" textlink="">
      <xdr:nvSpPr>
        <xdr:cNvPr id="21" name="Texto 12"/>
        <xdr:cNvSpPr txBox="1">
          <a:spLocks noChangeArrowheads="1"/>
        </xdr:cNvSpPr>
      </xdr:nvSpPr>
      <xdr:spPr bwMode="auto">
        <a:xfrm>
          <a:off x="64674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0</xdr:colOff>
      <xdr:row>9</xdr:row>
      <xdr:rowOff>0</xdr:rowOff>
    </xdr:to>
    <xdr:sp macro="" textlink="">
      <xdr:nvSpPr>
        <xdr:cNvPr id="27649" name="Texto 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7650" name="Texto 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1</xdr:col>
      <xdr:colOff>28575</xdr:colOff>
      <xdr:row>9</xdr:row>
      <xdr:rowOff>0</xdr:rowOff>
    </xdr:from>
    <xdr:to>
      <xdr:col>1</xdr:col>
      <xdr:colOff>3878634</xdr:colOff>
      <xdr:row>9</xdr:row>
      <xdr:rowOff>0</xdr:rowOff>
    </xdr:to>
    <xdr:sp macro="" textlink="">
      <xdr:nvSpPr>
        <xdr:cNvPr id="27651" name="Texto 3"/>
        <xdr:cNvSpPr txBox="1">
          <a:spLocks noChangeArrowheads="1"/>
        </xdr:cNvSpPr>
      </xdr:nvSpPr>
      <xdr:spPr bwMode="auto">
        <a:xfrm>
          <a:off x="409575" y="1990725"/>
          <a:ext cx="37433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DESIGNAÇÃO</a:t>
          </a:r>
        </a:p>
      </xdr:txBody>
    </xdr:sp>
    <xdr:clientData/>
  </xdr:twoCellAnchor>
  <xdr:twoCellAnchor>
    <xdr:from>
      <xdr:col>0</xdr:col>
      <xdr:colOff>57150</xdr:colOff>
      <xdr:row>9</xdr:row>
      <xdr:rowOff>0</xdr:rowOff>
    </xdr:from>
    <xdr:to>
      <xdr:col>0</xdr:col>
      <xdr:colOff>369570</xdr:colOff>
      <xdr:row>9</xdr:row>
      <xdr:rowOff>0</xdr:rowOff>
    </xdr:to>
    <xdr:sp macro="" textlink="">
      <xdr:nvSpPr>
        <xdr:cNvPr id="27948" name="Texto 4"/>
        <xdr:cNvSpPr txBox="1">
          <a:spLocks noChangeArrowheads="1"/>
        </xdr:cNvSpPr>
      </xdr:nvSpPr>
      <xdr:spPr bwMode="auto">
        <a:xfrm>
          <a:off x="57150" y="1990725"/>
          <a:ext cx="3048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900" b="1" i="0" u="none" strike="noStrike" baseline="0">
              <a:solidFill>
                <a:srgbClr val="000000"/>
              </a:solidFill>
              <a:latin typeface="Arial"/>
              <a:cs typeface="Arial"/>
            </a:rPr>
            <a:t>CÓD</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7653" name="Texto 5"/>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7654" name="Texto 6"/>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7655" name="Texto 7"/>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7656" name="Texto 8"/>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7657" name="Texto 9"/>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7658" name="Texto 10"/>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7659" name="Texto 1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7660" name="Texto 1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7661" name="Texto 1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7662" name="Texto 1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114300</xdr:colOff>
      <xdr:row>9</xdr:row>
      <xdr:rowOff>0</xdr:rowOff>
    </xdr:from>
    <xdr:to>
      <xdr:col>2</xdr:col>
      <xdr:colOff>586740</xdr:colOff>
      <xdr:row>9</xdr:row>
      <xdr:rowOff>0</xdr:rowOff>
    </xdr:to>
    <xdr:sp macro="" textlink="">
      <xdr:nvSpPr>
        <xdr:cNvPr id="27663" name="Texto 11"/>
        <xdr:cNvSpPr txBox="1">
          <a:spLocks noChangeArrowheads="1"/>
        </xdr:cNvSpPr>
      </xdr:nvSpPr>
      <xdr:spPr bwMode="auto">
        <a:xfrm>
          <a:off x="4810125" y="1990725"/>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9</xdr:row>
      <xdr:rowOff>0</xdr:rowOff>
    </xdr:from>
    <xdr:to>
      <xdr:col>3</xdr:col>
      <xdr:colOff>379095</xdr:colOff>
      <xdr:row>9</xdr:row>
      <xdr:rowOff>0</xdr:rowOff>
    </xdr:to>
    <xdr:sp macro="" textlink="">
      <xdr:nvSpPr>
        <xdr:cNvPr id="27664" name="Texto 12"/>
        <xdr:cNvSpPr txBox="1">
          <a:spLocks noChangeArrowheads="1"/>
        </xdr:cNvSpPr>
      </xdr:nvSpPr>
      <xdr:spPr bwMode="auto">
        <a:xfrm>
          <a:off x="54387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4</xdr:col>
      <xdr:colOff>114300</xdr:colOff>
      <xdr:row>9</xdr:row>
      <xdr:rowOff>0</xdr:rowOff>
    </xdr:from>
    <xdr:to>
      <xdr:col>4</xdr:col>
      <xdr:colOff>579120</xdr:colOff>
      <xdr:row>9</xdr:row>
      <xdr:rowOff>0</xdr:rowOff>
    </xdr:to>
    <xdr:sp macro="" textlink="">
      <xdr:nvSpPr>
        <xdr:cNvPr id="27665" name="Texto 11"/>
        <xdr:cNvSpPr txBox="1">
          <a:spLocks noChangeArrowheads="1"/>
        </xdr:cNvSpPr>
      </xdr:nvSpPr>
      <xdr:spPr bwMode="auto">
        <a:xfrm>
          <a:off x="5838825" y="1990725"/>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5</xdr:col>
      <xdr:colOff>169545</xdr:colOff>
      <xdr:row>9</xdr:row>
      <xdr:rowOff>0</xdr:rowOff>
    </xdr:from>
    <xdr:to>
      <xdr:col>5</xdr:col>
      <xdr:colOff>379095</xdr:colOff>
      <xdr:row>9</xdr:row>
      <xdr:rowOff>0</xdr:rowOff>
    </xdr:to>
    <xdr:sp macro="" textlink="">
      <xdr:nvSpPr>
        <xdr:cNvPr id="27666" name="Texto 12"/>
        <xdr:cNvSpPr txBox="1">
          <a:spLocks noChangeArrowheads="1"/>
        </xdr:cNvSpPr>
      </xdr:nvSpPr>
      <xdr:spPr bwMode="auto">
        <a:xfrm>
          <a:off x="64674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6</xdr:col>
      <xdr:colOff>114300</xdr:colOff>
      <xdr:row>9</xdr:row>
      <xdr:rowOff>0</xdr:rowOff>
    </xdr:from>
    <xdr:to>
      <xdr:col>6</xdr:col>
      <xdr:colOff>579120</xdr:colOff>
      <xdr:row>9</xdr:row>
      <xdr:rowOff>0</xdr:rowOff>
    </xdr:to>
    <xdr:sp macro="" textlink="">
      <xdr:nvSpPr>
        <xdr:cNvPr id="20" name="Texto 11"/>
        <xdr:cNvSpPr txBox="1">
          <a:spLocks noChangeArrowheads="1"/>
        </xdr:cNvSpPr>
      </xdr:nvSpPr>
      <xdr:spPr bwMode="auto">
        <a:xfrm>
          <a:off x="5838825" y="1990725"/>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7</xdr:col>
      <xdr:colOff>169545</xdr:colOff>
      <xdr:row>9</xdr:row>
      <xdr:rowOff>0</xdr:rowOff>
    </xdr:from>
    <xdr:to>
      <xdr:col>7</xdr:col>
      <xdr:colOff>379095</xdr:colOff>
      <xdr:row>9</xdr:row>
      <xdr:rowOff>0</xdr:rowOff>
    </xdr:to>
    <xdr:sp macro="" textlink="">
      <xdr:nvSpPr>
        <xdr:cNvPr id="21" name="Texto 12"/>
        <xdr:cNvSpPr txBox="1">
          <a:spLocks noChangeArrowheads="1"/>
        </xdr:cNvSpPr>
      </xdr:nvSpPr>
      <xdr:spPr bwMode="auto">
        <a:xfrm>
          <a:off x="64674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57150</xdr:colOff>
      <xdr:row>9</xdr:row>
      <xdr:rowOff>0</xdr:rowOff>
    </xdr:from>
    <xdr:to>
      <xdr:col>0</xdr:col>
      <xdr:colOff>367966</xdr:colOff>
      <xdr:row>9</xdr:row>
      <xdr:rowOff>0</xdr:rowOff>
    </xdr:to>
    <xdr:sp macro="" textlink="">
      <xdr:nvSpPr>
        <xdr:cNvPr id="28969" name="Texto 1"/>
        <xdr:cNvSpPr txBox="1">
          <a:spLocks noChangeArrowheads="1"/>
        </xdr:cNvSpPr>
      </xdr:nvSpPr>
      <xdr:spPr bwMode="auto">
        <a:xfrm>
          <a:off x="57150" y="1990725"/>
          <a:ext cx="2952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900" b="1" i="0" u="none" strike="noStrike" baseline="0">
              <a:solidFill>
                <a:srgbClr val="000000"/>
              </a:solidFill>
              <a:latin typeface="Arial"/>
              <a:cs typeface="Arial"/>
            </a:rPr>
            <a:t>CÓD</a:t>
          </a:r>
        </a:p>
      </xdr:txBody>
    </xdr:sp>
    <xdr:clientData/>
  </xdr:twoCellAnchor>
  <xdr:twoCellAnchor>
    <xdr:from>
      <xdr:col>1</xdr:col>
      <xdr:colOff>28575</xdr:colOff>
      <xdr:row>9</xdr:row>
      <xdr:rowOff>0</xdr:rowOff>
    </xdr:from>
    <xdr:to>
      <xdr:col>1</xdr:col>
      <xdr:colOff>1636395</xdr:colOff>
      <xdr:row>9</xdr:row>
      <xdr:rowOff>0</xdr:rowOff>
    </xdr:to>
    <xdr:sp macro="" textlink="">
      <xdr:nvSpPr>
        <xdr:cNvPr id="28674" name="Texto 2"/>
        <xdr:cNvSpPr txBox="1">
          <a:spLocks noChangeArrowheads="1"/>
        </xdr:cNvSpPr>
      </xdr:nvSpPr>
      <xdr:spPr bwMode="auto">
        <a:xfrm>
          <a:off x="409575" y="1990725"/>
          <a:ext cx="37338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DESIGNAÇÃO</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8675" name="Texto 3"/>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8676" name="Texto 4"/>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8677" name="Texto 5"/>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8678" name="Texto 6"/>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8679" name="Texto 7"/>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8680" name="Texto 8"/>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8681" name="Texto 9"/>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8682" name="Texto 10"/>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8683" name="Texto 1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8684" name="Texto 1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8685" name="Texto 1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8686" name="Texto 1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114300</xdr:colOff>
      <xdr:row>9</xdr:row>
      <xdr:rowOff>0</xdr:rowOff>
    </xdr:from>
    <xdr:to>
      <xdr:col>2</xdr:col>
      <xdr:colOff>579120</xdr:colOff>
      <xdr:row>9</xdr:row>
      <xdr:rowOff>0</xdr:rowOff>
    </xdr:to>
    <xdr:sp macro="" textlink="">
      <xdr:nvSpPr>
        <xdr:cNvPr id="28687" name="Texto 11"/>
        <xdr:cNvSpPr txBox="1">
          <a:spLocks noChangeArrowheads="1"/>
        </xdr:cNvSpPr>
      </xdr:nvSpPr>
      <xdr:spPr bwMode="auto">
        <a:xfrm>
          <a:off x="4810125" y="1990725"/>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9</xdr:row>
      <xdr:rowOff>0</xdr:rowOff>
    </xdr:from>
    <xdr:to>
      <xdr:col>3</xdr:col>
      <xdr:colOff>379095</xdr:colOff>
      <xdr:row>9</xdr:row>
      <xdr:rowOff>0</xdr:rowOff>
    </xdr:to>
    <xdr:sp macro="" textlink="">
      <xdr:nvSpPr>
        <xdr:cNvPr id="28688" name="Texto 12"/>
        <xdr:cNvSpPr txBox="1">
          <a:spLocks noChangeArrowheads="1"/>
        </xdr:cNvSpPr>
      </xdr:nvSpPr>
      <xdr:spPr bwMode="auto">
        <a:xfrm>
          <a:off x="54387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4</xdr:col>
      <xdr:colOff>114300</xdr:colOff>
      <xdr:row>9</xdr:row>
      <xdr:rowOff>0</xdr:rowOff>
    </xdr:from>
    <xdr:to>
      <xdr:col>4</xdr:col>
      <xdr:colOff>579120</xdr:colOff>
      <xdr:row>9</xdr:row>
      <xdr:rowOff>0</xdr:rowOff>
    </xdr:to>
    <xdr:sp macro="" textlink="">
      <xdr:nvSpPr>
        <xdr:cNvPr id="28689" name="Texto 11"/>
        <xdr:cNvSpPr txBox="1">
          <a:spLocks noChangeArrowheads="1"/>
        </xdr:cNvSpPr>
      </xdr:nvSpPr>
      <xdr:spPr bwMode="auto">
        <a:xfrm>
          <a:off x="5838825" y="1990725"/>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5</xdr:col>
      <xdr:colOff>169545</xdr:colOff>
      <xdr:row>9</xdr:row>
      <xdr:rowOff>0</xdr:rowOff>
    </xdr:from>
    <xdr:to>
      <xdr:col>5</xdr:col>
      <xdr:colOff>379095</xdr:colOff>
      <xdr:row>9</xdr:row>
      <xdr:rowOff>0</xdr:rowOff>
    </xdr:to>
    <xdr:sp macro="" textlink="">
      <xdr:nvSpPr>
        <xdr:cNvPr id="28690" name="Texto 12"/>
        <xdr:cNvSpPr txBox="1">
          <a:spLocks noChangeArrowheads="1"/>
        </xdr:cNvSpPr>
      </xdr:nvSpPr>
      <xdr:spPr bwMode="auto">
        <a:xfrm>
          <a:off x="64674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6</xdr:col>
      <xdr:colOff>114300</xdr:colOff>
      <xdr:row>9</xdr:row>
      <xdr:rowOff>0</xdr:rowOff>
    </xdr:from>
    <xdr:to>
      <xdr:col>6</xdr:col>
      <xdr:colOff>579120</xdr:colOff>
      <xdr:row>9</xdr:row>
      <xdr:rowOff>0</xdr:rowOff>
    </xdr:to>
    <xdr:sp macro="" textlink="">
      <xdr:nvSpPr>
        <xdr:cNvPr id="20" name="Texto 11"/>
        <xdr:cNvSpPr txBox="1">
          <a:spLocks noChangeArrowheads="1"/>
        </xdr:cNvSpPr>
      </xdr:nvSpPr>
      <xdr:spPr bwMode="auto">
        <a:xfrm>
          <a:off x="5838825" y="1990725"/>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7</xdr:col>
      <xdr:colOff>169545</xdr:colOff>
      <xdr:row>9</xdr:row>
      <xdr:rowOff>0</xdr:rowOff>
    </xdr:from>
    <xdr:to>
      <xdr:col>7</xdr:col>
      <xdr:colOff>379095</xdr:colOff>
      <xdr:row>9</xdr:row>
      <xdr:rowOff>0</xdr:rowOff>
    </xdr:to>
    <xdr:sp macro="" textlink="">
      <xdr:nvSpPr>
        <xdr:cNvPr id="21" name="Texto 12"/>
        <xdr:cNvSpPr txBox="1">
          <a:spLocks noChangeArrowheads="1"/>
        </xdr:cNvSpPr>
      </xdr:nvSpPr>
      <xdr:spPr bwMode="auto">
        <a:xfrm>
          <a:off x="64674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0</xdr:colOff>
      <xdr:row>9</xdr:row>
      <xdr:rowOff>0</xdr:rowOff>
    </xdr:to>
    <xdr:sp macro="" textlink="">
      <xdr:nvSpPr>
        <xdr:cNvPr id="29697" name="Texto 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9698" name="Texto 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1</xdr:col>
      <xdr:colOff>28575</xdr:colOff>
      <xdr:row>9</xdr:row>
      <xdr:rowOff>0</xdr:rowOff>
    </xdr:from>
    <xdr:to>
      <xdr:col>1</xdr:col>
      <xdr:colOff>3878634</xdr:colOff>
      <xdr:row>9</xdr:row>
      <xdr:rowOff>0</xdr:rowOff>
    </xdr:to>
    <xdr:sp macro="" textlink="">
      <xdr:nvSpPr>
        <xdr:cNvPr id="29699" name="Texto 3"/>
        <xdr:cNvSpPr txBox="1">
          <a:spLocks noChangeArrowheads="1"/>
        </xdr:cNvSpPr>
      </xdr:nvSpPr>
      <xdr:spPr bwMode="auto">
        <a:xfrm>
          <a:off x="409575" y="1990725"/>
          <a:ext cx="37433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DESIGNAÇÃO</a:t>
          </a:r>
        </a:p>
      </xdr:txBody>
    </xdr:sp>
    <xdr:clientData/>
  </xdr:twoCellAnchor>
  <xdr:twoCellAnchor>
    <xdr:from>
      <xdr:col>0</xdr:col>
      <xdr:colOff>57150</xdr:colOff>
      <xdr:row>9</xdr:row>
      <xdr:rowOff>0</xdr:rowOff>
    </xdr:from>
    <xdr:to>
      <xdr:col>0</xdr:col>
      <xdr:colOff>369570</xdr:colOff>
      <xdr:row>9</xdr:row>
      <xdr:rowOff>0</xdr:rowOff>
    </xdr:to>
    <xdr:sp macro="" textlink="">
      <xdr:nvSpPr>
        <xdr:cNvPr id="29990" name="Texto 4"/>
        <xdr:cNvSpPr txBox="1">
          <a:spLocks noChangeArrowheads="1"/>
        </xdr:cNvSpPr>
      </xdr:nvSpPr>
      <xdr:spPr bwMode="auto">
        <a:xfrm>
          <a:off x="57150" y="1990725"/>
          <a:ext cx="3048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900" b="1" i="0" u="none" strike="noStrike" baseline="0">
              <a:solidFill>
                <a:srgbClr val="000000"/>
              </a:solidFill>
              <a:latin typeface="Arial"/>
              <a:cs typeface="Arial"/>
            </a:rPr>
            <a:t>CÓD</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9701" name="Texto 5"/>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9702" name="Texto 6"/>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9703" name="Texto 7"/>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9704" name="Texto 8"/>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9705" name="Texto 9"/>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9706" name="Texto 10"/>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9707" name="Texto 1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9708" name="Texto 1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9709" name="Texto 1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29710" name="Texto 1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131445</xdr:colOff>
      <xdr:row>9</xdr:row>
      <xdr:rowOff>0</xdr:rowOff>
    </xdr:from>
    <xdr:to>
      <xdr:col>3</xdr:col>
      <xdr:colOff>1905</xdr:colOff>
      <xdr:row>9</xdr:row>
      <xdr:rowOff>0</xdr:rowOff>
    </xdr:to>
    <xdr:sp macro="" textlink="">
      <xdr:nvSpPr>
        <xdr:cNvPr id="29711" name="Texto 11"/>
        <xdr:cNvSpPr txBox="1">
          <a:spLocks noChangeArrowheads="1"/>
        </xdr:cNvSpPr>
      </xdr:nvSpPr>
      <xdr:spPr bwMode="auto">
        <a:xfrm>
          <a:off x="4819650" y="1990725"/>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0</xdr:colOff>
      <xdr:row>9</xdr:row>
      <xdr:rowOff>0</xdr:rowOff>
    </xdr:from>
    <xdr:to>
      <xdr:col>3</xdr:col>
      <xdr:colOff>0</xdr:colOff>
      <xdr:row>9</xdr:row>
      <xdr:rowOff>0</xdr:rowOff>
    </xdr:to>
    <xdr:sp macro="" textlink="">
      <xdr:nvSpPr>
        <xdr:cNvPr id="29712" name="Texto 12"/>
        <xdr:cNvSpPr txBox="1">
          <a:spLocks noChangeArrowheads="1"/>
        </xdr:cNvSpPr>
      </xdr:nvSpPr>
      <xdr:spPr bwMode="auto">
        <a:xfrm>
          <a:off x="5276850"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4</xdr:col>
      <xdr:colOff>131445</xdr:colOff>
      <xdr:row>9</xdr:row>
      <xdr:rowOff>0</xdr:rowOff>
    </xdr:from>
    <xdr:to>
      <xdr:col>5</xdr:col>
      <xdr:colOff>1905</xdr:colOff>
      <xdr:row>9</xdr:row>
      <xdr:rowOff>0</xdr:rowOff>
    </xdr:to>
    <xdr:sp macro="" textlink="">
      <xdr:nvSpPr>
        <xdr:cNvPr id="29713" name="Texto 11"/>
        <xdr:cNvSpPr txBox="1">
          <a:spLocks noChangeArrowheads="1"/>
        </xdr:cNvSpPr>
      </xdr:nvSpPr>
      <xdr:spPr bwMode="auto">
        <a:xfrm>
          <a:off x="5848350" y="1990725"/>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5</xdr:col>
      <xdr:colOff>169545</xdr:colOff>
      <xdr:row>9</xdr:row>
      <xdr:rowOff>0</xdr:rowOff>
    </xdr:from>
    <xdr:to>
      <xdr:col>5</xdr:col>
      <xdr:colOff>379095</xdr:colOff>
      <xdr:row>9</xdr:row>
      <xdr:rowOff>0</xdr:rowOff>
    </xdr:to>
    <xdr:sp macro="" textlink="">
      <xdr:nvSpPr>
        <xdr:cNvPr id="29714" name="Texto 12"/>
        <xdr:cNvSpPr txBox="1">
          <a:spLocks noChangeArrowheads="1"/>
        </xdr:cNvSpPr>
      </xdr:nvSpPr>
      <xdr:spPr bwMode="auto">
        <a:xfrm>
          <a:off x="64674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6</xdr:col>
      <xdr:colOff>131445</xdr:colOff>
      <xdr:row>9</xdr:row>
      <xdr:rowOff>0</xdr:rowOff>
    </xdr:from>
    <xdr:to>
      <xdr:col>7</xdr:col>
      <xdr:colOff>1905</xdr:colOff>
      <xdr:row>9</xdr:row>
      <xdr:rowOff>0</xdr:rowOff>
    </xdr:to>
    <xdr:sp macro="" textlink="">
      <xdr:nvSpPr>
        <xdr:cNvPr id="20" name="Texto 11"/>
        <xdr:cNvSpPr txBox="1">
          <a:spLocks noChangeArrowheads="1"/>
        </xdr:cNvSpPr>
      </xdr:nvSpPr>
      <xdr:spPr bwMode="auto">
        <a:xfrm>
          <a:off x="5848350" y="1990725"/>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7</xdr:col>
      <xdr:colOff>169545</xdr:colOff>
      <xdr:row>9</xdr:row>
      <xdr:rowOff>0</xdr:rowOff>
    </xdr:from>
    <xdr:to>
      <xdr:col>7</xdr:col>
      <xdr:colOff>379095</xdr:colOff>
      <xdr:row>9</xdr:row>
      <xdr:rowOff>0</xdr:rowOff>
    </xdr:to>
    <xdr:sp macro="" textlink="">
      <xdr:nvSpPr>
        <xdr:cNvPr id="21" name="Texto 12"/>
        <xdr:cNvSpPr txBox="1">
          <a:spLocks noChangeArrowheads="1"/>
        </xdr:cNvSpPr>
      </xdr:nvSpPr>
      <xdr:spPr bwMode="auto">
        <a:xfrm>
          <a:off x="64674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57150</xdr:colOff>
      <xdr:row>9</xdr:row>
      <xdr:rowOff>0</xdr:rowOff>
    </xdr:from>
    <xdr:to>
      <xdr:col>0</xdr:col>
      <xdr:colOff>367966</xdr:colOff>
      <xdr:row>9</xdr:row>
      <xdr:rowOff>0</xdr:rowOff>
    </xdr:to>
    <xdr:sp macro="" textlink="">
      <xdr:nvSpPr>
        <xdr:cNvPr id="31061" name="Texto 1"/>
        <xdr:cNvSpPr txBox="1">
          <a:spLocks noChangeArrowheads="1"/>
        </xdr:cNvSpPr>
      </xdr:nvSpPr>
      <xdr:spPr bwMode="auto">
        <a:xfrm>
          <a:off x="57150" y="1990725"/>
          <a:ext cx="2952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900" b="1" i="0" u="none" strike="noStrike" baseline="0">
              <a:solidFill>
                <a:srgbClr val="000000"/>
              </a:solidFill>
              <a:latin typeface="Arial"/>
              <a:cs typeface="Arial"/>
            </a:rPr>
            <a:t>CÓD</a:t>
          </a:r>
        </a:p>
      </xdr:txBody>
    </xdr:sp>
    <xdr:clientData/>
  </xdr:twoCellAnchor>
  <xdr:twoCellAnchor>
    <xdr:from>
      <xdr:col>1</xdr:col>
      <xdr:colOff>28575</xdr:colOff>
      <xdr:row>9</xdr:row>
      <xdr:rowOff>0</xdr:rowOff>
    </xdr:from>
    <xdr:to>
      <xdr:col>1</xdr:col>
      <xdr:colOff>3861435</xdr:colOff>
      <xdr:row>9</xdr:row>
      <xdr:rowOff>0</xdr:rowOff>
    </xdr:to>
    <xdr:sp macro="" textlink="">
      <xdr:nvSpPr>
        <xdr:cNvPr id="30722" name="Texto 2"/>
        <xdr:cNvSpPr txBox="1">
          <a:spLocks noChangeArrowheads="1"/>
        </xdr:cNvSpPr>
      </xdr:nvSpPr>
      <xdr:spPr bwMode="auto">
        <a:xfrm>
          <a:off x="409575" y="1990725"/>
          <a:ext cx="37338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DESIGNAÇÃO</a:t>
          </a:r>
        </a:p>
      </xdr:txBody>
    </xdr:sp>
    <xdr:clientData/>
  </xdr:twoCellAnchor>
  <xdr:twoCellAnchor>
    <xdr:from>
      <xdr:col>2</xdr:col>
      <xdr:colOff>0</xdr:colOff>
      <xdr:row>9</xdr:row>
      <xdr:rowOff>0</xdr:rowOff>
    </xdr:from>
    <xdr:to>
      <xdr:col>2</xdr:col>
      <xdr:colOff>0</xdr:colOff>
      <xdr:row>9</xdr:row>
      <xdr:rowOff>0</xdr:rowOff>
    </xdr:to>
    <xdr:sp macro="" textlink="">
      <xdr:nvSpPr>
        <xdr:cNvPr id="30723" name="Texto 3"/>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9</xdr:row>
      <xdr:rowOff>0</xdr:rowOff>
    </xdr:from>
    <xdr:to>
      <xdr:col>2</xdr:col>
      <xdr:colOff>0</xdr:colOff>
      <xdr:row>9</xdr:row>
      <xdr:rowOff>0</xdr:rowOff>
    </xdr:to>
    <xdr:sp macro="" textlink="">
      <xdr:nvSpPr>
        <xdr:cNvPr id="30724" name="Texto 4"/>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9</xdr:row>
      <xdr:rowOff>0</xdr:rowOff>
    </xdr:from>
    <xdr:to>
      <xdr:col>2</xdr:col>
      <xdr:colOff>0</xdr:colOff>
      <xdr:row>9</xdr:row>
      <xdr:rowOff>0</xdr:rowOff>
    </xdr:to>
    <xdr:sp macro="" textlink="">
      <xdr:nvSpPr>
        <xdr:cNvPr id="30725" name="Texto 5"/>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30726" name="Texto 6"/>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30727" name="Texto 7"/>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9</xdr:row>
      <xdr:rowOff>0</xdr:rowOff>
    </xdr:from>
    <xdr:to>
      <xdr:col>2</xdr:col>
      <xdr:colOff>0</xdr:colOff>
      <xdr:row>9</xdr:row>
      <xdr:rowOff>0</xdr:rowOff>
    </xdr:to>
    <xdr:sp macro="" textlink="">
      <xdr:nvSpPr>
        <xdr:cNvPr id="30728" name="Texto 8"/>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30729" name="Texto 9"/>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30730" name="Texto 10"/>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30731" name="Texto 1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30732" name="Texto 1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30733" name="Texto 1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30734" name="Texto 1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142875</xdr:colOff>
      <xdr:row>9</xdr:row>
      <xdr:rowOff>0</xdr:rowOff>
    </xdr:from>
    <xdr:to>
      <xdr:col>3</xdr:col>
      <xdr:colOff>2039</xdr:colOff>
      <xdr:row>9</xdr:row>
      <xdr:rowOff>0</xdr:rowOff>
    </xdr:to>
    <xdr:sp macro="" textlink="">
      <xdr:nvSpPr>
        <xdr:cNvPr id="30735" name="Texto 11"/>
        <xdr:cNvSpPr txBox="1">
          <a:spLocks noChangeArrowheads="1"/>
        </xdr:cNvSpPr>
      </xdr:nvSpPr>
      <xdr:spPr bwMode="auto">
        <a:xfrm>
          <a:off x="4838700" y="1990725"/>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9</xdr:row>
      <xdr:rowOff>0</xdr:rowOff>
    </xdr:from>
    <xdr:to>
      <xdr:col>3</xdr:col>
      <xdr:colOff>379095</xdr:colOff>
      <xdr:row>9</xdr:row>
      <xdr:rowOff>0</xdr:rowOff>
    </xdr:to>
    <xdr:sp macro="" textlink="">
      <xdr:nvSpPr>
        <xdr:cNvPr id="30736" name="Texto 12"/>
        <xdr:cNvSpPr txBox="1">
          <a:spLocks noChangeArrowheads="1"/>
        </xdr:cNvSpPr>
      </xdr:nvSpPr>
      <xdr:spPr bwMode="auto">
        <a:xfrm>
          <a:off x="54387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4</xdr:col>
      <xdr:colOff>142875</xdr:colOff>
      <xdr:row>9</xdr:row>
      <xdr:rowOff>0</xdr:rowOff>
    </xdr:from>
    <xdr:to>
      <xdr:col>5</xdr:col>
      <xdr:colOff>2039</xdr:colOff>
      <xdr:row>9</xdr:row>
      <xdr:rowOff>0</xdr:rowOff>
    </xdr:to>
    <xdr:sp macro="" textlink="">
      <xdr:nvSpPr>
        <xdr:cNvPr id="30737" name="Texto 11"/>
        <xdr:cNvSpPr txBox="1">
          <a:spLocks noChangeArrowheads="1"/>
        </xdr:cNvSpPr>
      </xdr:nvSpPr>
      <xdr:spPr bwMode="auto">
        <a:xfrm>
          <a:off x="5867400" y="1990725"/>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5</xdr:col>
      <xdr:colOff>169545</xdr:colOff>
      <xdr:row>9</xdr:row>
      <xdr:rowOff>0</xdr:rowOff>
    </xdr:from>
    <xdr:to>
      <xdr:col>5</xdr:col>
      <xdr:colOff>379095</xdr:colOff>
      <xdr:row>9</xdr:row>
      <xdr:rowOff>0</xdr:rowOff>
    </xdr:to>
    <xdr:sp macro="" textlink="">
      <xdr:nvSpPr>
        <xdr:cNvPr id="30738" name="Texto 12"/>
        <xdr:cNvSpPr txBox="1">
          <a:spLocks noChangeArrowheads="1"/>
        </xdr:cNvSpPr>
      </xdr:nvSpPr>
      <xdr:spPr bwMode="auto">
        <a:xfrm>
          <a:off x="64674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6</xdr:col>
      <xdr:colOff>142875</xdr:colOff>
      <xdr:row>9</xdr:row>
      <xdr:rowOff>0</xdr:rowOff>
    </xdr:from>
    <xdr:to>
      <xdr:col>7</xdr:col>
      <xdr:colOff>2039</xdr:colOff>
      <xdr:row>9</xdr:row>
      <xdr:rowOff>0</xdr:rowOff>
    </xdr:to>
    <xdr:sp macro="" textlink="">
      <xdr:nvSpPr>
        <xdr:cNvPr id="20" name="Texto 11"/>
        <xdr:cNvSpPr txBox="1">
          <a:spLocks noChangeArrowheads="1"/>
        </xdr:cNvSpPr>
      </xdr:nvSpPr>
      <xdr:spPr bwMode="auto">
        <a:xfrm>
          <a:off x="5867400" y="1990725"/>
          <a:ext cx="4381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7</xdr:col>
      <xdr:colOff>169545</xdr:colOff>
      <xdr:row>9</xdr:row>
      <xdr:rowOff>0</xdr:rowOff>
    </xdr:from>
    <xdr:to>
      <xdr:col>7</xdr:col>
      <xdr:colOff>379095</xdr:colOff>
      <xdr:row>9</xdr:row>
      <xdr:rowOff>0</xdr:rowOff>
    </xdr:to>
    <xdr:sp macro="" textlink="">
      <xdr:nvSpPr>
        <xdr:cNvPr id="21" name="Texto 12"/>
        <xdr:cNvSpPr txBox="1">
          <a:spLocks noChangeArrowheads="1"/>
        </xdr:cNvSpPr>
      </xdr:nvSpPr>
      <xdr:spPr bwMode="auto">
        <a:xfrm>
          <a:off x="6467475"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0</xdr:colOff>
      <xdr:row>9</xdr:row>
      <xdr:rowOff>0</xdr:rowOff>
    </xdr:to>
    <xdr:sp macro="" textlink="">
      <xdr:nvSpPr>
        <xdr:cNvPr id="31745" name="Texto 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9</xdr:row>
      <xdr:rowOff>0</xdr:rowOff>
    </xdr:from>
    <xdr:to>
      <xdr:col>2</xdr:col>
      <xdr:colOff>0</xdr:colOff>
      <xdr:row>9</xdr:row>
      <xdr:rowOff>0</xdr:rowOff>
    </xdr:to>
    <xdr:sp macro="" textlink="">
      <xdr:nvSpPr>
        <xdr:cNvPr id="31746" name="Texto 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1</xdr:col>
      <xdr:colOff>28575</xdr:colOff>
      <xdr:row>9</xdr:row>
      <xdr:rowOff>0</xdr:rowOff>
    </xdr:from>
    <xdr:to>
      <xdr:col>1</xdr:col>
      <xdr:colOff>937309</xdr:colOff>
      <xdr:row>9</xdr:row>
      <xdr:rowOff>0</xdr:rowOff>
    </xdr:to>
    <xdr:sp macro="" textlink="">
      <xdr:nvSpPr>
        <xdr:cNvPr id="31747" name="Texto 3"/>
        <xdr:cNvSpPr txBox="1">
          <a:spLocks noChangeArrowheads="1"/>
        </xdr:cNvSpPr>
      </xdr:nvSpPr>
      <xdr:spPr bwMode="auto">
        <a:xfrm>
          <a:off x="409575" y="1990725"/>
          <a:ext cx="37433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DESIGNAÇÃO</a:t>
          </a:r>
        </a:p>
      </xdr:txBody>
    </xdr:sp>
    <xdr:clientData/>
  </xdr:twoCellAnchor>
  <xdr:twoCellAnchor>
    <xdr:from>
      <xdr:col>0</xdr:col>
      <xdr:colOff>57150</xdr:colOff>
      <xdr:row>9</xdr:row>
      <xdr:rowOff>0</xdr:rowOff>
    </xdr:from>
    <xdr:to>
      <xdr:col>0</xdr:col>
      <xdr:colOff>369570</xdr:colOff>
      <xdr:row>9</xdr:row>
      <xdr:rowOff>0</xdr:rowOff>
    </xdr:to>
    <xdr:sp macro="" textlink="">
      <xdr:nvSpPr>
        <xdr:cNvPr id="32050" name="Texto 4"/>
        <xdr:cNvSpPr txBox="1">
          <a:spLocks noChangeArrowheads="1"/>
        </xdr:cNvSpPr>
      </xdr:nvSpPr>
      <xdr:spPr bwMode="auto">
        <a:xfrm>
          <a:off x="57150" y="1990725"/>
          <a:ext cx="30480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900" b="1" i="0" u="none" strike="noStrike" baseline="0">
              <a:solidFill>
                <a:srgbClr val="000000"/>
              </a:solidFill>
              <a:latin typeface="Arial"/>
              <a:cs typeface="Arial"/>
            </a:rPr>
            <a:t>CÓD</a:t>
          </a:r>
        </a:p>
      </xdr:txBody>
    </xdr:sp>
    <xdr:clientData/>
  </xdr:twoCellAnchor>
  <xdr:twoCellAnchor>
    <xdr:from>
      <xdr:col>2</xdr:col>
      <xdr:colOff>0</xdr:colOff>
      <xdr:row>9</xdr:row>
      <xdr:rowOff>0</xdr:rowOff>
    </xdr:from>
    <xdr:to>
      <xdr:col>2</xdr:col>
      <xdr:colOff>0</xdr:colOff>
      <xdr:row>9</xdr:row>
      <xdr:rowOff>0</xdr:rowOff>
    </xdr:to>
    <xdr:sp macro="" textlink="">
      <xdr:nvSpPr>
        <xdr:cNvPr id="31749" name="Texto 5"/>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31750" name="Texto 6"/>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31751" name="Texto 7"/>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9</xdr:row>
      <xdr:rowOff>0</xdr:rowOff>
    </xdr:from>
    <xdr:to>
      <xdr:col>2</xdr:col>
      <xdr:colOff>0</xdr:colOff>
      <xdr:row>9</xdr:row>
      <xdr:rowOff>0</xdr:rowOff>
    </xdr:to>
    <xdr:sp macro="" textlink="">
      <xdr:nvSpPr>
        <xdr:cNvPr id="31752" name="Texto 8"/>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31753" name="Texto 9"/>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31754" name="Texto 10"/>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31755" name="Texto 1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31756" name="Texto 1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0</xdr:rowOff>
    </xdr:from>
    <xdr:to>
      <xdr:col>2</xdr:col>
      <xdr:colOff>0</xdr:colOff>
      <xdr:row>9</xdr:row>
      <xdr:rowOff>0</xdr:rowOff>
    </xdr:to>
    <xdr:sp macro="" textlink="">
      <xdr:nvSpPr>
        <xdr:cNvPr id="31757" name="Texto 11"/>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9</xdr:row>
      <xdr:rowOff>0</xdr:rowOff>
    </xdr:from>
    <xdr:to>
      <xdr:col>2</xdr:col>
      <xdr:colOff>0</xdr:colOff>
      <xdr:row>9</xdr:row>
      <xdr:rowOff>0</xdr:rowOff>
    </xdr:to>
    <xdr:sp macro="" textlink="">
      <xdr:nvSpPr>
        <xdr:cNvPr id="31758" name="Texto 12"/>
        <xdr:cNvSpPr txBox="1">
          <a:spLocks noChangeArrowheads="1"/>
        </xdr:cNvSpPr>
      </xdr:nvSpPr>
      <xdr:spPr bwMode="auto">
        <a:xfrm>
          <a:off x="4695825"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104775</xdr:colOff>
      <xdr:row>9</xdr:row>
      <xdr:rowOff>0</xdr:rowOff>
    </xdr:from>
    <xdr:to>
      <xdr:col>2</xdr:col>
      <xdr:colOff>569595</xdr:colOff>
      <xdr:row>9</xdr:row>
      <xdr:rowOff>0</xdr:rowOff>
    </xdr:to>
    <xdr:sp macro="" textlink="">
      <xdr:nvSpPr>
        <xdr:cNvPr id="31759" name="Texto 11"/>
        <xdr:cNvSpPr txBox="1">
          <a:spLocks noChangeArrowheads="1"/>
        </xdr:cNvSpPr>
      </xdr:nvSpPr>
      <xdr:spPr bwMode="auto">
        <a:xfrm>
          <a:off x="4800600" y="1990725"/>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0</xdr:colOff>
      <xdr:row>9</xdr:row>
      <xdr:rowOff>0</xdr:rowOff>
    </xdr:from>
    <xdr:to>
      <xdr:col>3</xdr:col>
      <xdr:colOff>0</xdr:colOff>
      <xdr:row>9</xdr:row>
      <xdr:rowOff>0</xdr:rowOff>
    </xdr:to>
    <xdr:sp macro="" textlink="">
      <xdr:nvSpPr>
        <xdr:cNvPr id="31760" name="Texto 12"/>
        <xdr:cNvSpPr txBox="1">
          <a:spLocks noChangeArrowheads="1"/>
        </xdr:cNvSpPr>
      </xdr:nvSpPr>
      <xdr:spPr bwMode="auto">
        <a:xfrm>
          <a:off x="5276850" y="19907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4</xdr:col>
      <xdr:colOff>104775</xdr:colOff>
      <xdr:row>9</xdr:row>
      <xdr:rowOff>0</xdr:rowOff>
    </xdr:from>
    <xdr:to>
      <xdr:col>4</xdr:col>
      <xdr:colOff>569595</xdr:colOff>
      <xdr:row>9</xdr:row>
      <xdr:rowOff>0</xdr:rowOff>
    </xdr:to>
    <xdr:sp macro="" textlink="">
      <xdr:nvSpPr>
        <xdr:cNvPr id="31761" name="Texto 11"/>
        <xdr:cNvSpPr txBox="1">
          <a:spLocks noChangeArrowheads="1"/>
        </xdr:cNvSpPr>
      </xdr:nvSpPr>
      <xdr:spPr bwMode="auto">
        <a:xfrm>
          <a:off x="5829300" y="1990725"/>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5</xdr:col>
      <xdr:colOff>152400</xdr:colOff>
      <xdr:row>9</xdr:row>
      <xdr:rowOff>0</xdr:rowOff>
    </xdr:from>
    <xdr:to>
      <xdr:col>5</xdr:col>
      <xdr:colOff>361950</xdr:colOff>
      <xdr:row>9</xdr:row>
      <xdr:rowOff>0</xdr:rowOff>
    </xdr:to>
    <xdr:sp macro="" textlink="">
      <xdr:nvSpPr>
        <xdr:cNvPr id="31762" name="Texto 12"/>
        <xdr:cNvSpPr txBox="1">
          <a:spLocks noChangeArrowheads="1"/>
        </xdr:cNvSpPr>
      </xdr:nvSpPr>
      <xdr:spPr bwMode="auto">
        <a:xfrm>
          <a:off x="6457950"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6</xdr:col>
      <xdr:colOff>104775</xdr:colOff>
      <xdr:row>9</xdr:row>
      <xdr:rowOff>0</xdr:rowOff>
    </xdr:from>
    <xdr:to>
      <xdr:col>6</xdr:col>
      <xdr:colOff>577215</xdr:colOff>
      <xdr:row>9</xdr:row>
      <xdr:rowOff>0</xdr:rowOff>
    </xdr:to>
    <xdr:sp macro="" textlink="">
      <xdr:nvSpPr>
        <xdr:cNvPr id="20" name="Texto 11"/>
        <xdr:cNvSpPr txBox="1">
          <a:spLocks noChangeArrowheads="1"/>
        </xdr:cNvSpPr>
      </xdr:nvSpPr>
      <xdr:spPr bwMode="auto">
        <a:xfrm>
          <a:off x="5829300" y="1990725"/>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7</xdr:col>
      <xdr:colOff>152400</xdr:colOff>
      <xdr:row>9</xdr:row>
      <xdr:rowOff>0</xdr:rowOff>
    </xdr:from>
    <xdr:to>
      <xdr:col>7</xdr:col>
      <xdr:colOff>361950</xdr:colOff>
      <xdr:row>9</xdr:row>
      <xdr:rowOff>0</xdr:rowOff>
    </xdr:to>
    <xdr:sp macro="" textlink="">
      <xdr:nvSpPr>
        <xdr:cNvPr id="21" name="Texto 12"/>
        <xdr:cNvSpPr txBox="1">
          <a:spLocks noChangeArrowheads="1"/>
        </xdr:cNvSpPr>
      </xdr:nvSpPr>
      <xdr:spPr bwMode="auto">
        <a:xfrm>
          <a:off x="6457950" y="19907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0</xdr:colOff>
      <xdr:row>2</xdr:row>
      <xdr:rowOff>0</xdr:rowOff>
    </xdr:to>
    <xdr:sp macro="" textlink="">
      <xdr:nvSpPr>
        <xdr:cNvPr id="40363" name="Texto 9"/>
        <xdr:cNvSpPr txBox="1">
          <a:spLocks noChangeArrowheads="1"/>
        </xdr:cNvSpPr>
      </xdr:nvSpPr>
      <xdr:spPr bwMode="auto">
        <a:xfrm>
          <a:off x="1924050" y="0"/>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1</xdr:col>
      <xdr:colOff>0</xdr:colOff>
      <xdr:row>2</xdr:row>
      <xdr:rowOff>0</xdr:rowOff>
    </xdr:from>
    <xdr:to>
      <xdr:col>1</xdr:col>
      <xdr:colOff>0</xdr:colOff>
      <xdr:row>2</xdr:row>
      <xdr:rowOff>0</xdr:rowOff>
    </xdr:to>
    <xdr:sp macro="" textlink="">
      <xdr:nvSpPr>
        <xdr:cNvPr id="40364" name="Texto 10"/>
        <xdr:cNvSpPr txBox="1">
          <a:spLocks noChangeArrowheads="1"/>
        </xdr:cNvSpPr>
      </xdr:nvSpPr>
      <xdr:spPr bwMode="auto">
        <a:xfrm>
          <a:off x="1924050" y="0"/>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8</xdr:row>
      <xdr:rowOff>200025</xdr:rowOff>
    </xdr:from>
    <xdr:to>
      <xdr:col>1</xdr:col>
      <xdr:colOff>0</xdr:colOff>
      <xdr:row>9</xdr:row>
      <xdr:rowOff>85725</xdr:rowOff>
    </xdr:to>
    <xdr:sp macro="" textlink="">
      <xdr:nvSpPr>
        <xdr:cNvPr id="40365" name="Texto 15"/>
        <xdr:cNvSpPr txBox="1">
          <a:spLocks noChangeArrowheads="1"/>
        </xdr:cNvSpPr>
      </xdr:nvSpPr>
      <xdr:spPr bwMode="auto">
        <a:xfrm>
          <a:off x="1924050" y="1485900"/>
          <a:ext cx="0" cy="15240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1</xdr:col>
      <xdr:colOff>0</xdr:colOff>
      <xdr:row>8</xdr:row>
      <xdr:rowOff>219075</xdr:rowOff>
    </xdr:from>
    <xdr:to>
      <xdr:col>1</xdr:col>
      <xdr:colOff>0</xdr:colOff>
      <xdr:row>9</xdr:row>
      <xdr:rowOff>85725</xdr:rowOff>
    </xdr:to>
    <xdr:sp macro="" textlink="">
      <xdr:nvSpPr>
        <xdr:cNvPr id="40366" name="Texto 16"/>
        <xdr:cNvSpPr txBox="1">
          <a:spLocks noChangeArrowheads="1"/>
        </xdr:cNvSpPr>
      </xdr:nvSpPr>
      <xdr:spPr bwMode="auto">
        <a:xfrm>
          <a:off x="1924050" y="1504950"/>
          <a:ext cx="0" cy="13335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8</xdr:row>
      <xdr:rowOff>201930</xdr:rowOff>
    </xdr:from>
    <xdr:to>
      <xdr:col>1</xdr:col>
      <xdr:colOff>0</xdr:colOff>
      <xdr:row>9</xdr:row>
      <xdr:rowOff>87630</xdr:rowOff>
    </xdr:to>
    <xdr:sp macro="" textlink="">
      <xdr:nvSpPr>
        <xdr:cNvPr id="40367" name="Texto 19"/>
        <xdr:cNvSpPr txBox="1">
          <a:spLocks noChangeArrowheads="1"/>
        </xdr:cNvSpPr>
      </xdr:nvSpPr>
      <xdr:spPr bwMode="auto">
        <a:xfrm>
          <a:off x="1924050" y="1495425"/>
          <a:ext cx="0" cy="15240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1</xdr:col>
      <xdr:colOff>0</xdr:colOff>
      <xdr:row>8</xdr:row>
      <xdr:rowOff>228600</xdr:rowOff>
    </xdr:from>
    <xdr:to>
      <xdr:col>1</xdr:col>
      <xdr:colOff>0</xdr:colOff>
      <xdr:row>9</xdr:row>
      <xdr:rowOff>87842</xdr:rowOff>
    </xdr:to>
    <xdr:sp macro="" textlink="">
      <xdr:nvSpPr>
        <xdr:cNvPr id="40368" name="Texto 20"/>
        <xdr:cNvSpPr txBox="1">
          <a:spLocks noChangeArrowheads="1"/>
        </xdr:cNvSpPr>
      </xdr:nvSpPr>
      <xdr:spPr bwMode="auto">
        <a:xfrm>
          <a:off x="1924050" y="1514475"/>
          <a:ext cx="0" cy="13335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2</xdr:row>
      <xdr:rowOff>0</xdr:rowOff>
    </xdr:from>
    <xdr:to>
      <xdr:col>1</xdr:col>
      <xdr:colOff>0</xdr:colOff>
      <xdr:row>2</xdr:row>
      <xdr:rowOff>0</xdr:rowOff>
    </xdr:to>
    <xdr:sp macro="" textlink="">
      <xdr:nvSpPr>
        <xdr:cNvPr id="40369" name="Texto 21"/>
        <xdr:cNvSpPr txBox="1">
          <a:spLocks noChangeArrowheads="1"/>
        </xdr:cNvSpPr>
      </xdr:nvSpPr>
      <xdr:spPr bwMode="auto">
        <a:xfrm>
          <a:off x="1924050" y="0"/>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1</xdr:col>
      <xdr:colOff>0</xdr:colOff>
      <xdr:row>2</xdr:row>
      <xdr:rowOff>0</xdr:rowOff>
    </xdr:from>
    <xdr:to>
      <xdr:col>1</xdr:col>
      <xdr:colOff>0</xdr:colOff>
      <xdr:row>2</xdr:row>
      <xdr:rowOff>0</xdr:rowOff>
    </xdr:to>
    <xdr:sp macro="" textlink="">
      <xdr:nvSpPr>
        <xdr:cNvPr id="40370" name="Texto 22"/>
        <xdr:cNvSpPr txBox="1">
          <a:spLocks noChangeArrowheads="1"/>
        </xdr:cNvSpPr>
      </xdr:nvSpPr>
      <xdr:spPr bwMode="auto">
        <a:xfrm>
          <a:off x="1924050" y="0"/>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8</xdr:row>
      <xdr:rowOff>201930</xdr:rowOff>
    </xdr:from>
    <xdr:to>
      <xdr:col>1</xdr:col>
      <xdr:colOff>0</xdr:colOff>
      <xdr:row>9</xdr:row>
      <xdr:rowOff>87630</xdr:rowOff>
    </xdr:to>
    <xdr:sp macro="" textlink="">
      <xdr:nvSpPr>
        <xdr:cNvPr id="40371" name="Texto 23"/>
        <xdr:cNvSpPr txBox="1">
          <a:spLocks noChangeArrowheads="1"/>
        </xdr:cNvSpPr>
      </xdr:nvSpPr>
      <xdr:spPr bwMode="auto">
        <a:xfrm>
          <a:off x="1924050" y="1495425"/>
          <a:ext cx="0" cy="15240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1</xdr:col>
      <xdr:colOff>0</xdr:colOff>
      <xdr:row>8</xdr:row>
      <xdr:rowOff>228600</xdr:rowOff>
    </xdr:from>
    <xdr:to>
      <xdr:col>1</xdr:col>
      <xdr:colOff>0</xdr:colOff>
      <xdr:row>9</xdr:row>
      <xdr:rowOff>87842</xdr:rowOff>
    </xdr:to>
    <xdr:sp macro="" textlink="">
      <xdr:nvSpPr>
        <xdr:cNvPr id="40372" name="Texto 24"/>
        <xdr:cNvSpPr txBox="1">
          <a:spLocks noChangeArrowheads="1"/>
        </xdr:cNvSpPr>
      </xdr:nvSpPr>
      <xdr:spPr bwMode="auto">
        <a:xfrm>
          <a:off x="1924050" y="1514475"/>
          <a:ext cx="0" cy="13335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2</xdr:row>
      <xdr:rowOff>0</xdr:rowOff>
    </xdr:from>
    <xdr:to>
      <xdr:col>1</xdr:col>
      <xdr:colOff>0</xdr:colOff>
      <xdr:row>2</xdr:row>
      <xdr:rowOff>0</xdr:rowOff>
    </xdr:to>
    <xdr:sp macro="" textlink="">
      <xdr:nvSpPr>
        <xdr:cNvPr id="40373" name="Texto 25"/>
        <xdr:cNvSpPr txBox="1">
          <a:spLocks noChangeArrowheads="1"/>
        </xdr:cNvSpPr>
      </xdr:nvSpPr>
      <xdr:spPr bwMode="auto">
        <a:xfrm>
          <a:off x="1924050" y="0"/>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1</xdr:col>
      <xdr:colOff>0</xdr:colOff>
      <xdr:row>2</xdr:row>
      <xdr:rowOff>0</xdr:rowOff>
    </xdr:from>
    <xdr:to>
      <xdr:col>1</xdr:col>
      <xdr:colOff>0</xdr:colOff>
      <xdr:row>2</xdr:row>
      <xdr:rowOff>0</xdr:rowOff>
    </xdr:to>
    <xdr:sp macro="" textlink="">
      <xdr:nvSpPr>
        <xdr:cNvPr id="40374" name="Texto 26"/>
        <xdr:cNvSpPr txBox="1">
          <a:spLocks noChangeArrowheads="1"/>
        </xdr:cNvSpPr>
      </xdr:nvSpPr>
      <xdr:spPr bwMode="auto">
        <a:xfrm>
          <a:off x="1924050" y="0"/>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8</xdr:row>
      <xdr:rowOff>201930</xdr:rowOff>
    </xdr:from>
    <xdr:to>
      <xdr:col>1</xdr:col>
      <xdr:colOff>0</xdr:colOff>
      <xdr:row>9</xdr:row>
      <xdr:rowOff>87630</xdr:rowOff>
    </xdr:to>
    <xdr:sp macro="" textlink="">
      <xdr:nvSpPr>
        <xdr:cNvPr id="40375" name="Texto 27"/>
        <xdr:cNvSpPr txBox="1">
          <a:spLocks noChangeArrowheads="1"/>
        </xdr:cNvSpPr>
      </xdr:nvSpPr>
      <xdr:spPr bwMode="auto">
        <a:xfrm>
          <a:off x="1924050" y="1495425"/>
          <a:ext cx="0" cy="15240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1998</a:t>
          </a:r>
        </a:p>
      </xdr:txBody>
    </xdr:sp>
    <xdr:clientData/>
  </xdr:twoCellAnchor>
  <xdr:twoCellAnchor>
    <xdr:from>
      <xdr:col>1</xdr:col>
      <xdr:colOff>0</xdr:colOff>
      <xdr:row>8</xdr:row>
      <xdr:rowOff>228600</xdr:rowOff>
    </xdr:from>
    <xdr:to>
      <xdr:col>1</xdr:col>
      <xdr:colOff>0</xdr:colOff>
      <xdr:row>9</xdr:row>
      <xdr:rowOff>87842</xdr:rowOff>
    </xdr:to>
    <xdr:sp macro="" textlink="">
      <xdr:nvSpPr>
        <xdr:cNvPr id="40376" name="Texto 28"/>
        <xdr:cNvSpPr txBox="1">
          <a:spLocks noChangeArrowheads="1"/>
        </xdr:cNvSpPr>
      </xdr:nvSpPr>
      <xdr:spPr bwMode="auto">
        <a:xfrm>
          <a:off x="1924050" y="1514475"/>
          <a:ext cx="0" cy="13335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2</xdr:row>
      <xdr:rowOff>0</xdr:rowOff>
    </xdr:from>
    <xdr:to>
      <xdr:col>1</xdr:col>
      <xdr:colOff>0</xdr:colOff>
      <xdr:row>2</xdr:row>
      <xdr:rowOff>0</xdr:rowOff>
    </xdr:to>
    <xdr:sp macro="" textlink="">
      <xdr:nvSpPr>
        <xdr:cNvPr id="40377" name="Texto 29"/>
        <xdr:cNvSpPr txBox="1">
          <a:spLocks noChangeArrowheads="1"/>
        </xdr:cNvSpPr>
      </xdr:nvSpPr>
      <xdr:spPr bwMode="auto">
        <a:xfrm>
          <a:off x="1924050" y="0"/>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1998</a:t>
          </a:r>
        </a:p>
      </xdr:txBody>
    </xdr:sp>
    <xdr:clientData/>
  </xdr:twoCellAnchor>
  <xdr:twoCellAnchor>
    <xdr:from>
      <xdr:col>1</xdr:col>
      <xdr:colOff>0</xdr:colOff>
      <xdr:row>2</xdr:row>
      <xdr:rowOff>0</xdr:rowOff>
    </xdr:from>
    <xdr:to>
      <xdr:col>1</xdr:col>
      <xdr:colOff>0</xdr:colOff>
      <xdr:row>2</xdr:row>
      <xdr:rowOff>0</xdr:rowOff>
    </xdr:to>
    <xdr:sp macro="" textlink="">
      <xdr:nvSpPr>
        <xdr:cNvPr id="40378" name="Texto 30"/>
        <xdr:cNvSpPr txBox="1">
          <a:spLocks noChangeArrowheads="1"/>
        </xdr:cNvSpPr>
      </xdr:nvSpPr>
      <xdr:spPr bwMode="auto">
        <a:xfrm>
          <a:off x="1924050" y="0"/>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8</xdr:row>
      <xdr:rowOff>201930</xdr:rowOff>
    </xdr:from>
    <xdr:to>
      <xdr:col>1</xdr:col>
      <xdr:colOff>0</xdr:colOff>
      <xdr:row>9</xdr:row>
      <xdr:rowOff>87630</xdr:rowOff>
    </xdr:to>
    <xdr:sp macro="" textlink="">
      <xdr:nvSpPr>
        <xdr:cNvPr id="40379" name="Texto 27"/>
        <xdr:cNvSpPr txBox="1">
          <a:spLocks noChangeArrowheads="1"/>
        </xdr:cNvSpPr>
      </xdr:nvSpPr>
      <xdr:spPr bwMode="auto">
        <a:xfrm>
          <a:off x="1924050" y="1495425"/>
          <a:ext cx="0" cy="15240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1999</a:t>
          </a:r>
        </a:p>
      </xdr:txBody>
    </xdr:sp>
    <xdr:clientData/>
  </xdr:twoCellAnchor>
  <xdr:twoCellAnchor>
    <xdr:from>
      <xdr:col>1</xdr:col>
      <xdr:colOff>0</xdr:colOff>
      <xdr:row>8</xdr:row>
      <xdr:rowOff>228600</xdr:rowOff>
    </xdr:from>
    <xdr:to>
      <xdr:col>1</xdr:col>
      <xdr:colOff>0</xdr:colOff>
      <xdr:row>9</xdr:row>
      <xdr:rowOff>87842</xdr:rowOff>
    </xdr:to>
    <xdr:sp macro="" textlink="">
      <xdr:nvSpPr>
        <xdr:cNvPr id="40380" name="Texto 28"/>
        <xdr:cNvSpPr txBox="1">
          <a:spLocks noChangeArrowheads="1"/>
        </xdr:cNvSpPr>
      </xdr:nvSpPr>
      <xdr:spPr bwMode="auto">
        <a:xfrm>
          <a:off x="1924050" y="1514475"/>
          <a:ext cx="0" cy="13335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2</xdr:row>
      <xdr:rowOff>0</xdr:rowOff>
    </xdr:from>
    <xdr:to>
      <xdr:col>1</xdr:col>
      <xdr:colOff>0</xdr:colOff>
      <xdr:row>2</xdr:row>
      <xdr:rowOff>0</xdr:rowOff>
    </xdr:to>
    <xdr:sp macro="" textlink="">
      <xdr:nvSpPr>
        <xdr:cNvPr id="40381" name="Texto 29"/>
        <xdr:cNvSpPr txBox="1">
          <a:spLocks noChangeArrowheads="1"/>
        </xdr:cNvSpPr>
      </xdr:nvSpPr>
      <xdr:spPr bwMode="auto">
        <a:xfrm>
          <a:off x="1924050" y="0"/>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1999</a:t>
          </a:r>
        </a:p>
      </xdr:txBody>
    </xdr:sp>
    <xdr:clientData/>
  </xdr:twoCellAnchor>
  <xdr:twoCellAnchor>
    <xdr:from>
      <xdr:col>1</xdr:col>
      <xdr:colOff>0</xdr:colOff>
      <xdr:row>2</xdr:row>
      <xdr:rowOff>0</xdr:rowOff>
    </xdr:from>
    <xdr:to>
      <xdr:col>1</xdr:col>
      <xdr:colOff>0</xdr:colOff>
      <xdr:row>2</xdr:row>
      <xdr:rowOff>0</xdr:rowOff>
    </xdr:to>
    <xdr:sp macro="" textlink="">
      <xdr:nvSpPr>
        <xdr:cNvPr id="40382" name="Texto 30"/>
        <xdr:cNvSpPr txBox="1">
          <a:spLocks noChangeArrowheads="1"/>
        </xdr:cNvSpPr>
      </xdr:nvSpPr>
      <xdr:spPr bwMode="auto">
        <a:xfrm>
          <a:off x="1924050" y="0"/>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2</xdr:row>
      <xdr:rowOff>0</xdr:rowOff>
    </xdr:from>
    <xdr:to>
      <xdr:col>1</xdr:col>
      <xdr:colOff>0</xdr:colOff>
      <xdr:row>2</xdr:row>
      <xdr:rowOff>0</xdr:rowOff>
    </xdr:to>
    <xdr:sp macro="" textlink="">
      <xdr:nvSpPr>
        <xdr:cNvPr id="40383" name="Texto 29"/>
        <xdr:cNvSpPr txBox="1">
          <a:spLocks noChangeArrowheads="1"/>
        </xdr:cNvSpPr>
      </xdr:nvSpPr>
      <xdr:spPr bwMode="auto">
        <a:xfrm>
          <a:off x="1924050" y="0"/>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1999</a:t>
          </a:r>
        </a:p>
      </xdr:txBody>
    </xdr:sp>
    <xdr:clientData/>
  </xdr:twoCellAnchor>
  <xdr:twoCellAnchor>
    <xdr:from>
      <xdr:col>1</xdr:col>
      <xdr:colOff>0</xdr:colOff>
      <xdr:row>2</xdr:row>
      <xdr:rowOff>0</xdr:rowOff>
    </xdr:from>
    <xdr:to>
      <xdr:col>1</xdr:col>
      <xdr:colOff>0</xdr:colOff>
      <xdr:row>2</xdr:row>
      <xdr:rowOff>0</xdr:rowOff>
    </xdr:to>
    <xdr:sp macro="" textlink="">
      <xdr:nvSpPr>
        <xdr:cNvPr id="40384" name="Texto 30"/>
        <xdr:cNvSpPr txBox="1">
          <a:spLocks noChangeArrowheads="1"/>
        </xdr:cNvSpPr>
      </xdr:nvSpPr>
      <xdr:spPr bwMode="auto">
        <a:xfrm>
          <a:off x="1924050" y="0"/>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93345</xdr:colOff>
      <xdr:row>2</xdr:row>
      <xdr:rowOff>0</xdr:rowOff>
    </xdr:from>
    <xdr:to>
      <xdr:col>1</xdr:col>
      <xdr:colOff>565785</xdr:colOff>
      <xdr:row>2</xdr:row>
      <xdr:rowOff>0</xdr:rowOff>
    </xdr:to>
    <xdr:sp macro="" textlink="">
      <xdr:nvSpPr>
        <xdr:cNvPr id="39963" name="Texto 29"/>
        <xdr:cNvSpPr txBox="1">
          <a:spLocks noChangeArrowheads="1"/>
        </xdr:cNvSpPr>
      </xdr:nvSpPr>
      <xdr:spPr bwMode="auto">
        <a:xfrm>
          <a:off x="2009775" y="0"/>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1999</a:t>
          </a:r>
        </a:p>
      </xdr:txBody>
    </xdr:sp>
    <xdr:clientData/>
  </xdr:twoCellAnchor>
  <xdr:twoCellAnchor>
    <xdr:from>
      <xdr:col>2</xdr:col>
      <xdr:colOff>95250</xdr:colOff>
      <xdr:row>2</xdr:row>
      <xdr:rowOff>0</xdr:rowOff>
    </xdr:from>
    <xdr:to>
      <xdr:col>2</xdr:col>
      <xdr:colOff>312561</xdr:colOff>
      <xdr:row>2</xdr:row>
      <xdr:rowOff>0</xdr:rowOff>
    </xdr:to>
    <xdr:sp macro="" textlink="">
      <xdr:nvSpPr>
        <xdr:cNvPr id="39964" name="Texto 30"/>
        <xdr:cNvSpPr txBox="1">
          <a:spLocks noChangeArrowheads="1"/>
        </xdr:cNvSpPr>
      </xdr:nvSpPr>
      <xdr:spPr bwMode="auto">
        <a:xfrm>
          <a:off x="2638425" y="0"/>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3</xdr:col>
      <xdr:colOff>93345</xdr:colOff>
      <xdr:row>2</xdr:row>
      <xdr:rowOff>0</xdr:rowOff>
    </xdr:from>
    <xdr:to>
      <xdr:col>3</xdr:col>
      <xdr:colOff>565785</xdr:colOff>
      <xdr:row>2</xdr:row>
      <xdr:rowOff>0</xdr:rowOff>
    </xdr:to>
    <xdr:sp macro="" textlink="">
      <xdr:nvSpPr>
        <xdr:cNvPr id="39967" name="Texto 29"/>
        <xdr:cNvSpPr txBox="1">
          <a:spLocks noChangeArrowheads="1"/>
        </xdr:cNvSpPr>
      </xdr:nvSpPr>
      <xdr:spPr bwMode="auto">
        <a:xfrm>
          <a:off x="3028950" y="0"/>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1999</a:t>
          </a:r>
        </a:p>
      </xdr:txBody>
    </xdr:sp>
    <xdr:clientData/>
  </xdr:twoCellAnchor>
  <xdr:twoCellAnchor>
    <xdr:from>
      <xdr:col>4</xdr:col>
      <xdr:colOff>95250</xdr:colOff>
      <xdr:row>2</xdr:row>
      <xdr:rowOff>0</xdr:rowOff>
    </xdr:from>
    <xdr:to>
      <xdr:col>4</xdr:col>
      <xdr:colOff>312561</xdr:colOff>
      <xdr:row>2</xdr:row>
      <xdr:rowOff>0</xdr:rowOff>
    </xdr:to>
    <xdr:sp macro="" textlink="">
      <xdr:nvSpPr>
        <xdr:cNvPr id="39968" name="Texto 30"/>
        <xdr:cNvSpPr txBox="1">
          <a:spLocks noChangeArrowheads="1"/>
        </xdr:cNvSpPr>
      </xdr:nvSpPr>
      <xdr:spPr bwMode="auto">
        <a:xfrm>
          <a:off x="3657600" y="0"/>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5</xdr:col>
      <xdr:colOff>93345</xdr:colOff>
      <xdr:row>2</xdr:row>
      <xdr:rowOff>0</xdr:rowOff>
    </xdr:from>
    <xdr:to>
      <xdr:col>5</xdr:col>
      <xdr:colOff>565785</xdr:colOff>
      <xdr:row>2</xdr:row>
      <xdr:rowOff>0</xdr:rowOff>
    </xdr:to>
    <xdr:sp macro="" textlink="">
      <xdr:nvSpPr>
        <xdr:cNvPr id="39969" name="Texto 29"/>
        <xdr:cNvSpPr txBox="1">
          <a:spLocks noChangeArrowheads="1"/>
        </xdr:cNvSpPr>
      </xdr:nvSpPr>
      <xdr:spPr bwMode="auto">
        <a:xfrm>
          <a:off x="4048125" y="0"/>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1999</a:t>
          </a:r>
        </a:p>
      </xdr:txBody>
    </xdr:sp>
    <xdr:clientData/>
  </xdr:twoCellAnchor>
  <xdr:twoCellAnchor>
    <xdr:from>
      <xdr:col>6</xdr:col>
      <xdr:colOff>95250</xdr:colOff>
      <xdr:row>2</xdr:row>
      <xdr:rowOff>0</xdr:rowOff>
    </xdr:from>
    <xdr:to>
      <xdr:col>6</xdr:col>
      <xdr:colOff>312561</xdr:colOff>
      <xdr:row>2</xdr:row>
      <xdr:rowOff>0</xdr:rowOff>
    </xdr:to>
    <xdr:sp macro="" textlink="">
      <xdr:nvSpPr>
        <xdr:cNvPr id="39970" name="Texto 30"/>
        <xdr:cNvSpPr txBox="1">
          <a:spLocks noChangeArrowheads="1"/>
        </xdr:cNvSpPr>
      </xdr:nvSpPr>
      <xdr:spPr bwMode="auto">
        <a:xfrm>
          <a:off x="4676775" y="0"/>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283845</xdr:colOff>
      <xdr:row>8</xdr:row>
      <xdr:rowOff>0</xdr:rowOff>
    </xdr:from>
    <xdr:to>
      <xdr:col>1</xdr:col>
      <xdr:colOff>1287748</xdr:colOff>
      <xdr:row>8</xdr:row>
      <xdr:rowOff>0</xdr:rowOff>
    </xdr:to>
    <xdr:sp macro="" textlink="">
      <xdr:nvSpPr>
        <xdr:cNvPr id="143361" name="Texto 1"/>
        <xdr:cNvSpPr txBox="1">
          <a:spLocks noChangeArrowheads="1"/>
        </xdr:cNvSpPr>
      </xdr:nvSpPr>
      <xdr:spPr bwMode="auto">
        <a:xfrm>
          <a:off x="276225" y="1876425"/>
          <a:ext cx="13525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ESCALÕES</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2770" name="Texto 2"/>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2771" name="Texto 3"/>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2772" name="Texto 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0</xdr:col>
      <xdr:colOff>283845</xdr:colOff>
      <xdr:row>30</xdr:row>
      <xdr:rowOff>0</xdr:rowOff>
    </xdr:from>
    <xdr:to>
      <xdr:col>1</xdr:col>
      <xdr:colOff>1287748</xdr:colOff>
      <xdr:row>30</xdr:row>
      <xdr:rowOff>0</xdr:rowOff>
    </xdr:to>
    <xdr:sp macro="" textlink="">
      <xdr:nvSpPr>
        <xdr:cNvPr id="143365" name="Texto 5"/>
        <xdr:cNvSpPr txBox="1">
          <a:spLocks noChangeArrowheads="1"/>
        </xdr:cNvSpPr>
      </xdr:nvSpPr>
      <xdr:spPr bwMode="auto">
        <a:xfrm>
          <a:off x="276225" y="7467600"/>
          <a:ext cx="13525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ESCALÕES</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2774" name="Texto 10"/>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2775" name="Texto 11"/>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2776" name="Texto 12"/>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2777" name="Texto 13"/>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2778" name="Texto 14"/>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2779" name="Texto 15"/>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2780" name="Texto 16"/>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2781" name="Texto 17"/>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2782" name="Texto 18"/>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2783" name="Texto 19"/>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2784" name="Texto 20"/>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2785" name="Texto 21"/>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2786" name="Texto 22"/>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2787" name="Texto 23"/>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2788" name="Texto 2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2789" name="Texto 25"/>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2790" name="Texto 26"/>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2791" name="Texto 27"/>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2792" name="Texto 28"/>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2793" name="Texto 29"/>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2794" name="Texto 30"/>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2795" name="Texto 31"/>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2796" name="Texto 32"/>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2797" name="Texto 33"/>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2798" name="Texto 3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2799" name="Texto 35"/>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2800" name="Texto 3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2801" name="Texto 37"/>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2802" name="Texto 38"/>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2803" name="Texto 3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2804" name="Texto 35"/>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2805" name="Texto 3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2806" name="Texto 37"/>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2807" name="Texto 38"/>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2808" name="Texto 3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2809" name="Texto 3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2810" name="Texto 37"/>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2811" name="Texto 3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2812" name="Texto 35"/>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2813" name="Texto 3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2814" name="Texto 37"/>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2815" name="Texto 38"/>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66675</xdr:colOff>
      <xdr:row>8</xdr:row>
      <xdr:rowOff>0</xdr:rowOff>
    </xdr:from>
    <xdr:to>
      <xdr:col>2</xdr:col>
      <xdr:colOff>548702</xdr:colOff>
      <xdr:row>8</xdr:row>
      <xdr:rowOff>0</xdr:rowOff>
    </xdr:to>
    <xdr:sp macro="" textlink="">
      <xdr:nvSpPr>
        <xdr:cNvPr id="32816" name="Texto 34"/>
        <xdr:cNvSpPr txBox="1">
          <a:spLocks noChangeArrowheads="1"/>
        </xdr:cNvSpPr>
      </xdr:nvSpPr>
      <xdr:spPr bwMode="auto">
        <a:xfrm>
          <a:off x="2219325" y="1876425"/>
          <a:ext cx="4667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3</xdr:col>
      <xdr:colOff>169545</xdr:colOff>
      <xdr:row>8</xdr:row>
      <xdr:rowOff>0</xdr:rowOff>
    </xdr:from>
    <xdr:to>
      <xdr:col>3</xdr:col>
      <xdr:colOff>379095</xdr:colOff>
      <xdr:row>8</xdr:row>
      <xdr:rowOff>0</xdr:rowOff>
    </xdr:to>
    <xdr:sp macro="" textlink="">
      <xdr:nvSpPr>
        <xdr:cNvPr id="32817" name="Texto 35"/>
        <xdr:cNvSpPr txBox="1">
          <a:spLocks noChangeArrowheads="1"/>
        </xdr:cNvSpPr>
      </xdr:nvSpPr>
      <xdr:spPr bwMode="auto">
        <a:xfrm>
          <a:off x="3219450" y="18764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66675</xdr:colOff>
      <xdr:row>8</xdr:row>
      <xdr:rowOff>0</xdr:rowOff>
    </xdr:from>
    <xdr:to>
      <xdr:col>2</xdr:col>
      <xdr:colOff>548702</xdr:colOff>
      <xdr:row>8</xdr:row>
      <xdr:rowOff>0</xdr:rowOff>
    </xdr:to>
    <xdr:sp macro="" textlink="">
      <xdr:nvSpPr>
        <xdr:cNvPr id="32818" name="Texto 36"/>
        <xdr:cNvSpPr txBox="1">
          <a:spLocks noChangeArrowheads="1"/>
        </xdr:cNvSpPr>
      </xdr:nvSpPr>
      <xdr:spPr bwMode="auto">
        <a:xfrm>
          <a:off x="2219325" y="1876425"/>
          <a:ext cx="4667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66675</xdr:colOff>
      <xdr:row>30</xdr:row>
      <xdr:rowOff>0</xdr:rowOff>
    </xdr:from>
    <xdr:to>
      <xdr:col>2</xdr:col>
      <xdr:colOff>548702</xdr:colOff>
      <xdr:row>30</xdr:row>
      <xdr:rowOff>0</xdr:rowOff>
    </xdr:to>
    <xdr:sp macro="" textlink="">
      <xdr:nvSpPr>
        <xdr:cNvPr id="32819" name="Texto 37"/>
        <xdr:cNvSpPr txBox="1">
          <a:spLocks noChangeArrowheads="1"/>
        </xdr:cNvSpPr>
      </xdr:nvSpPr>
      <xdr:spPr bwMode="auto">
        <a:xfrm>
          <a:off x="2219325" y="7467600"/>
          <a:ext cx="4667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30</xdr:row>
      <xdr:rowOff>0</xdr:rowOff>
    </xdr:from>
    <xdr:to>
      <xdr:col>3</xdr:col>
      <xdr:colOff>379095</xdr:colOff>
      <xdr:row>30</xdr:row>
      <xdr:rowOff>0</xdr:rowOff>
    </xdr:to>
    <xdr:sp macro="" textlink="">
      <xdr:nvSpPr>
        <xdr:cNvPr id="32820" name="Texto 38"/>
        <xdr:cNvSpPr txBox="1">
          <a:spLocks noChangeArrowheads="1"/>
        </xdr:cNvSpPr>
      </xdr:nvSpPr>
      <xdr:spPr bwMode="auto">
        <a:xfrm>
          <a:off x="3219450" y="7467600"/>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283845</xdr:colOff>
      <xdr:row>8</xdr:row>
      <xdr:rowOff>0</xdr:rowOff>
    </xdr:from>
    <xdr:to>
      <xdr:col>1</xdr:col>
      <xdr:colOff>1287748</xdr:colOff>
      <xdr:row>8</xdr:row>
      <xdr:rowOff>0</xdr:rowOff>
    </xdr:to>
    <xdr:sp macro="" textlink="">
      <xdr:nvSpPr>
        <xdr:cNvPr id="144385" name="Texto 1"/>
        <xdr:cNvSpPr txBox="1">
          <a:spLocks noChangeArrowheads="1"/>
        </xdr:cNvSpPr>
      </xdr:nvSpPr>
      <xdr:spPr bwMode="auto">
        <a:xfrm>
          <a:off x="276225" y="1876425"/>
          <a:ext cx="13525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ESCALÕES</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3794" name="Texto 2"/>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3795" name="Texto 3"/>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3796" name="Texto 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0</xdr:col>
      <xdr:colOff>283845</xdr:colOff>
      <xdr:row>30</xdr:row>
      <xdr:rowOff>0</xdr:rowOff>
    </xdr:from>
    <xdr:to>
      <xdr:col>1</xdr:col>
      <xdr:colOff>1287748</xdr:colOff>
      <xdr:row>30</xdr:row>
      <xdr:rowOff>0</xdr:rowOff>
    </xdr:to>
    <xdr:sp macro="" textlink="">
      <xdr:nvSpPr>
        <xdr:cNvPr id="144389" name="Texto 5"/>
        <xdr:cNvSpPr txBox="1">
          <a:spLocks noChangeArrowheads="1"/>
        </xdr:cNvSpPr>
      </xdr:nvSpPr>
      <xdr:spPr bwMode="auto">
        <a:xfrm>
          <a:off x="276225" y="7467600"/>
          <a:ext cx="13525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ESCALÕES</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3798" name="Texto 10"/>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3799" name="Texto 11"/>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3800" name="Texto 12"/>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3801" name="Texto 13"/>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3802" name="Texto 14"/>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3803" name="Texto 15"/>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3804" name="Texto 16"/>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3805" name="Texto 17"/>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3806" name="Texto 18"/>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3807" name="Texto 19"/>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3808" name="Texto 20"/>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3809" name="Texto 21"/>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3810" name="Texto 22"/>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3811" name="Texto 23"/>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3812" name="Texto 2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3813" name="Texto 25"/>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3814" name="Texto 26"/>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3815" name="Texto 27"/>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3816" name="Texto 28"/>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3817" name="Texto 29"/>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3818" name="Texto 30"/>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3819" name="Texto 31"/>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3820" name="Texto 32"/>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3821" name="Texto 33"/>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3822" name="Texto 3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3823" name="Texto 35"/>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3824" name="Texto 3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3825" name="Texto 37"/>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3826" name="Texto 38"/>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3827" name="Texto 3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3828" name="Texto 35"/>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3829" name="Texto 3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3830" name="Texto 37"/>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3831" name="Texto 38"/>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3832" name="Texto 3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3833" name="Texto 3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3834" name="Texto 37"/>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3835" name="Texto 3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3836" name="Texto 35"/>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3837" name="Texto 3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3838" name="Texto 37"/>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3839" name="Texto 38"/>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66675</xdr:colOff>
      <xdr:row>8</xdr:row>
      <xdr:rowOff>0</xdr:rowOff>
    </xdr:from>
    <xdr:to>
      <xdr:col>2</xdr:col>
      <xdr:colOff>548702</xdr:colOff>
      <xdr:row>8</xdr:row>
      <xdr:rowOff>0</xdr:rowOff>
    </xdr:to>
    <xdr:sp macro="" textlink="">
      <xdr:nvSpPr>
        <xdr:cNvPr id="33840" name="Texto 34"/>
        <xdr:cNvSpPr txBox="1">
          <a:spLocks noChangeArrowheads="1"/>
        </xdr:cNvSpPr>
      </xdr:nvSpPr>
      <xdr:spPr bwMode="auto">
        <a:xfrm>
          <a:off x="2219325" y="1876425"/>
          <a:ext cx="4667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3</xdr:col>
      <xdr:colOff>169545</xdr:colOff>
      <xdr:row>8</xdr:row>
      <xdr:rowOff>0</xdr:rowOff>
    </xdr:from>
    <xdr:to>
      <xdr:col>3</xdr:col>
      <xdr:colOff>379095</xdr:colOff>
      <xdr:row>8</xdr:row>
      <xdr:rowOff>0</xdr:rowOff>
    </xdr:to>
    <xdr:sp macro="" textlink="">
      <xdr:nvSpPr>
        <xdr:cNvPr id="33841" name="Texto 35"/>
        <xdr:cNvSpPr txBox="1">
          <a:spLocks noChangeArrowheads="1"/>
        </xdr:cNvSpPr>
      </xdr:nvSpPr>
      <xdr:spPr bwMode="auto">
        <a:xfrm>
          <a:off x="3219450" y="18764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66675</xdr:colOff>
      <xdr:row>8</xdr:row>
      <xdr:rowOff>0</xdr:rowOff>
    </xdr:from>
    <xdr:to>
      <xdr:col>2</xdr:col>
      <xdr:colOff>548702</xdr:colOff>
      <xdr:row>8</xdr:row>
      <xdr:rowOff>0</xdr:rowOff>
    </xdr:to>
    <xdr:sp macro="" textlink="">
      <xdr:nvSpPr>
        <xdr:cNvPr id="33842" name="Texto 36"/>
        <xdr:cNvSpPr txBox="1">
          <a:spLocks noChangeArrowheads="1"/>
        </xdr:cNvSpPr>
      </xdr:nvSpPr>
      <xdr:spPr bwMode="auto">
        <a:xfrm>
          <a:off x="2219325" y="1876425"/>
          <a:ext cx="4667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66675</xdr:colOff>
      <xdr:row>30</xdr:row>
      <xdr:rowOff>0</xdr:rowOff>
    </xdr:from>
    <xdr:to>
      <xdr:col>2</xdr:col>
      <xdr:colOff>548702</xdr:colOff>
      <xdr:row>30</xdr:row>
      <xdr:rowOff>0</xdr:rowOff>
    </xdr:to>
    <xdr:sp macro="" textlink="">
      <xdr:nvSpPr>
        <xdr:cNvPr id="33843" name="Texto 37"/>
        <xdr:cNvSpPr txBox="1">
          <a:spLocks noChangeArrowheads="1"/>
        </xdr:cNvSpPr>
      </xdr:nvSpPr>
      <xdr:spPr bwMode="auto">
        <a:xfrm>
          <a:off x="2219325" y="7467600"/>
          <a:ext cx="4667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30</xdr:row>
      <xdr:rowOff>0</xdr:rowOff>
    </xdr:from>
    <xdr:to>
      <xdr:col>3</xdr:col>
      <xdr:colOff>379095</xdr:colOff>
      <xdr:row>30</xdr:row>
      <xdr:rowOff>0</xdr:rowOff>
    </xdr:to>
    <xdr:sp macro="" textlink="">
      <xdr:nvSpPr>
        <xdr:cNvPr id="33844" name="Texto 38"/>
        <xdr:cNvSpPr txBox="1">
          <a:spLocks noChangeArrowheads="1"/>
        </xdr:cNvSpPr>
      </xdr:nvSpPr>
      <xdr:spPr bwMode="auto">
        <a:xfrm>
          <a:off x="3219450" y="7467600"/>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283845</xdr:colOff>
      <xdr:row>8</xdr:row>
      <xdr:rowOff>0</xdr:rowOff>
    </xdr:from>
    <xdr:to>
      <xdr:col>1</xdr:col>
      <xdr:colOff>1287748</xdr:colOff>
      <xdr:row>8</xdr:row>
      <xdr:rowOff>0</xdr:rowOff>
    </xdr:to>
    <xdr:sp macro="" textlink="">
      <xdr:nvSpPr>
        <xdr:cNvPr id="145409" name="Texto 1"/>
        <xdr:cNvSpPr txBox="1">
          <a:spLocks noChangeArrowheads="1"/>
        </xdr:cNvSpPr>
      </xdr:nvSpPr>
      <xdr:spPr bwMode="auto">
        <a:xfrm>
          <a:off x="276225" y="1876425"/>
          <a:ext cx="13525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ESCALÕES</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4818" name="Texto 2"/>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4819" name="Texto 3"/>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4820" name="Texto 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0</xdr:col>
      <xdr:colOff>283845</xdr:colOff>
      <xdr:row>30</xdr:row>
      <xdr:rowOff>0</xdr:rowOff>
    </xdr:from>
    <xdr:to>
      <xdr:col>1</xdr:col>
      <xdr:colOff>1287748</xdr:colOff>
      <xdr:row>30</xdr:row>
      <xdr:rowOff>0</xdr:rowOff>
    </xdr:to>
    <xdr:sp macro="" textlink="">
      <xdr:nvSpPr>
        <xdr:cNvPr id="145413" name="Texto 5"/>
        <xdr:cNvSpPr txBox="1">
          <a:spLocks noChangeArrowheads="1"/>
        </xdr:cNvSpPr>
      </xdr:nvSpPr>
      <xdr:spPr bwMode="auto">
        <a:xfrm>
          <a:off x="276225" y="7467600"/>
          <a:ext cx="13525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ESCALÕES</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4822" name="Texto 10"/>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4823" name="Texto 11"/>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4824" name="Texto 12"/>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4825" name="Texto 13"/>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4826" name="Texto 1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4827" name="Texto 15"/>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4828" name="Texto 1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4829" name="Texto 17"/>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4830" name="Texto 18"/>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4831" name="Texto 19"/>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4832" name="Texto 20"/>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4833" name="Texto 21"/>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4834" name="Texto 22"/>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4835" name="Texto 23"/>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4836" name="Texto 24"/>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4837" name="Texto 25"/>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4838" name="Texto 26"/>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4839" name="Texto 27"/>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4840" name="Texto 28"/>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4841" name="Texto 29"/>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4842" name="Texto 30"/>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4843" name="Texto 31"/>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4844" name="Texto 32"/>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4845" name="Texto 33"/>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4846" name="Texto 3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4847" name="Texto 35"/>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4848" name="Texto 3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4849" name="Texto 37"/>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4850" name="Texto 38"/>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4851" name="Texto 3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4852" name="Texto 35"/>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4853" name="Texto 3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4854" name="Texto 37"/>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4855" name="Texto 38"/>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4856" name="Texto 3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4857" name="Texto 3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4858" name="Texto 37"/>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4859" name="Texto 3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4860" name="Texto 35"/>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4861" name="Texto 3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4862" name="Texto 37"/>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4863" name="Texto 38"/>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66675</xdr:colOff>
      <xdr:row>8</xdr:row>
      <xdr:rowOff>0</xdr:rowOff>
    </xdr:from>
    <xdr:to>
      <xdr:col>2</xdr:col>
      <xdr:colOff>548702</xdr:colOff>
      <xdr:row>8</xdr:row>
      <xdr:rowOff>0</xdr:rowOff>
    </xdr:to>
    <xdr:sp macro="" textlink="">
      <xdr:nvSpPr>
        <xdr:cNvPr id="34864" name="Texto 34"/>
        <xdr:cNvSpPr txBox="1">
          <a:spLocks noChangeArrowheads="1"/>
        </xdr:cNvSpPr>
      </xdr:nvSpPr>
      <xdr:spPr bwMode="auto">
        <a:xfrm>
          <a:off x="2219325" y="1876425"/>
          <a:ext cx="4667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3</xdr:col>
      <xdr:colOff>169545</xdr:colOff>
      <xdr:row>8</xdr:row>
      <xdr:rowOff>0</xdr:rowOff>
    </xdr:from>
    <xdr:to>
      <xdr:col>3</xdr:col>
      <xdr:colOff>379095</xdr:colOff>
      <xdr:row>8</xdr:row>
      <xdr:rowOff>0</xdr:rowOff>
    </xdr:to>
    <xdr:sp macro="" textlink="">
      <xdr:nvSpPr>
        <xdr:cNvPr id="34865" name="Texto 35"/>
        <xdr:cNvSpPr txBox="1">
          <a:spLocks noChangeArrowheads="1"/>
        </xdr:cNvSpPr>
      </xdr:nvSpPr>
      <xdr:spPr bwMode="auto">
        <a:xfrm>
          <a:off x="3219450" y="18764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66675</xdr:colOff>
      <xdr:row>8</xdr:row>
      <xdr:rowOff>0</xdr:rowOff>
    </xdr:from>
    <xdr:to>
      <xdr:col>2</xdr:col>
      <xdr:colOff>548702</xdr:colOff>
      <xdr:row>8</xdr:row>
      <xdr:rowOff>0</xdr:rowOff>
    </xdr:to>
    <xdr:sp macro="" textlink="">
      <xdr:nvSpPr>
        <xdr:cNvPr id="34866" name="Texto 36"/>
        <xdr:cNvSpPr txBox="1">
          <a:spLocks noChangeArrowheads="1"/>
        </xdr:cNvSpPr>
      </xdr:nvSpPr>
      <xdr:spPr bwMode="auto">
        <a:xfrm>
          <a:off x="2219325" y="1876425"/>
          <a:ext cx="4667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66675</xdr:colOff>
      <xdr:row>30</xdr:row>
      <xdr:rowOff>0</xdr:rowOff>
    </xdr:from>
    <xdr:to>
      <xdr:col>2</xdr:col>
      <xdr:colOff>548702</xdr:colOff>
      <xdr:row>30</xdr:row>
      <xdr:rowOff>0</xdr:rowOff>
    </xdr:to>
    <xdr:sp macro="" textlink="">
      <xdr:nvSpPr>
        <xdr:cNvPr id="34867" name="Texto 37"/>
        <xdr:cNvSpPr txBox="1">
          <a:spLocks noChangeArrowheads="1"/>
        </xdr:cNvSpPr>
      </xdr:nvSpPr>
      <xdr:spPr bwMode="auto">
        <a:xfrm>
          <a:off x="2219325" y="7467600"/>
          <a:ext cx="4667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30</xdr:row>
      <xdr:rowOff>0</xdr:rowOff>
    </xdr:from>
    <xdr:to>
      <xdr:col>3</xdr:col>
      <xdr:colOff>379095</xdr:colOff>
      <xdr:row>30</xdr:row>
      <xdr:rowOff>0</xdr:rowOff>
    </xdr:to>
    <xdr:sp macro="" textlink="">
      <xdr:nvSpPr>
        <xdr:cNvPr id="34868" name="Texto 38"/>
        <xdr:cNvSpPr txBox="1">
          <a:spLocks noChangeArrowheads="1"/>
        </xdr:cNvSpPr>
      </xdr:nvSpPr>
      <xdr:spPr bwMode="auto">
        <a:xfrm>
          <a:off x="3219450" y="7467600"/>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283845</xdr:colOff>
      <xdr:row>8</xdr:row>
      <xdr:rowOff>0</xdr:rowOff>
    </xdr:from>
    <xdr:to>
      <xdr:col>1</xdr:col>
      <xdr:colOff>1287748</xdr:colOff>
      <xdr:row>8</xdr:row>
      <xdr:rowOff>0</xdr:rowOff>
    </xdr:to>
    <xdr:sp macro="" textlink="">
      <xdr:nvSpPr>
        <xdr:cNvPr id="146433" name="Texto 1"/>
        <xdr:cNvSpPr txBox="1">
          <a:spLocks noChangeArrowheads="1"/>
        </xdr:cNvSpPr>
      </xdr:nvSpPr>
      <xdr:spPr bwMode="auto">
        <a:xfrm>
          <a:off x="276225" y="1876425"/>
          <a:ext cx="13525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ESCALÕES</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5842" name="Texto 2"/>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5843" name="Texto 3"/>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5844" name="Texto 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0</xdr:col>
      <xdr:colOff>283845</xdr:colOff>
      <xdr:row>30</xdr:row>
      <xdr:rowOff>0</xdr:rowOff>
    </xdr:from>
    <xdr:to>
      <xdr:col>1</xdr:col>
      <xdr:colOff>1287748</xdr:colOff>
      <xdr:row>30</xdr:row>
      <xdr:rowOff>0</xdr:rowOff>
    </xdr:to>
    <xdr:sp macro="" textlink="">
      <xdr:nvSpPr>
        <xdr:cNvPr id="146437" name="Texto 5"/>
        <xdr:cNvSpPr txBox="1">
          <a:spLocks noChangeArrowheads="1"/>
        </xdr:cNvSpPr>
      </xdr:nvSpPr>
      <xdr:spPr bwMode="auto">
        <a:xfrm>
          <a:off x="276225" y="7467600"/>
          <a:ext cx="13525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ESCALÕES</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5846" name="Texto 10"/>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5847" name="Texto 11"/>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5848" name="Texto 12"/>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5849" name="Texto 13"/>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5850" name="Texto 1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5851" name="Texto 15"/>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5852" name="Texto 1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5853" name="Texto 17"/>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5854" name="Texto 18"/>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5855" name="Texto 19"/>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5856" name="Texto 20"/>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5857" name="Texto 21"/>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5858" name="Texto 22"/>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5859" name="Texto 23"/>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5860" name="Texto 24"/>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5861" name="Texto 25"/>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5862" name="Texto 26"/>
        <xdr:cNvSpPr txBox="1">
          <a:spLocks noChangeArrowheads="1"/>
        </xdr:cNvSpPr>
      </xdr:nvSpPr>
      <xdr:spPr bwMode="auto">
        <a:xfrm>
          <a:off x="2152650" y="699135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5863" name="Texto 27"/>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5864" name="Texto 28"/>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5865" name="Texto 29"/>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5866" name="Texto 30"/>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5867" name="Texto 31"/>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5868" name="Texto 32"/>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5869" name="Texto 33"/>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5870" name="Texto 3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5871" name="Texto 35"/>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5872" name="Texto 3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5873" name="Texto 37"/>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5874" name="Texto 38"/>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5875" name="Texto 3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5876" name="Texto 35"/>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5877" name="Texto 3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5878" name="Texto 37"/>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5879" name="Texto 38"/>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5880" name="Texto 3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5881" name="Texto 3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5882" name="Texto 37"/>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5883" name="Texto 3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5884" name="Texto 35"/>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5885" name="Texto 3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5886" name="Texto 37"/>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5887" name="Texto 38"/>
        <xdr:cNvSpPr txBox="1">
          <a:spLocks noChangeArrowheads="1"/>
        </xdr:cNvSpPr>
      </xdr:nvSpPr>
      <xdr:spPr bwMode="auto">
        <a:xfrm>
          <a:off x="2152650" y="7467600"/>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66675</xdr:colOff>
      <xdr:row>8</xdr:row>
      <xdr:rowOff>0</xdr:rowOff>
    </xdr:from>
    <xdr:to>
      <xdr:col>2</xdr:col>
      <xdr:colOff>548702</xdr:colOff>
      <xdr:row>8</xdr:row>
      <xdr:rowOff>0</xdr:rowOff>
    </xdr:to>
    <xdr:sp macro="" textlink="">
      <xdr:nvSpPr>
        <xdr:cNvPr id="35888" name="Texto 34"/>
        <xdr:cNvSpPr txBox="1">
          <a:spLocks noChangeArrowheads="1"/>
        </xdr:cNvSpPr>
      </xdr:nvSpPr>
      <xdr:spPr bwMode="auto">
        <a:xfrm>
          <a:off x="2219325" y="1876425"/>
          <a:ext cx="4667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3</xdr:col>
      <xdr:colOff>169545</xdr:colOff>
      <xdr:row>8</xdr:row>
      <xdr:rowOff>0</xdr:rowOff>
    </xdr:from>
    <xdr:to>
      <xdr:col>3</xdr:col>
      <xdr:colOff>379095</xdr:colOff>
      <xdr:row>8</xdr:row>
      <xdr:rowOff>0</xdr:rowOff>
    </xdr:to>
    <xdr:sp macro="" textlink="">
      <xdr:nvSpPr>
        <xdr:cNvPr id="35889" name="Texto 35"/>
        <xdr:cNvSpPr txBox="1">
          <a:spLocks noChangeArrowheads="1"/>
        </xdr:cNvSpPr>
      </xdr:nvSpPr>
      <xdr:spPr bwMode="auto">
        <a:xfrm>
          <a:off x="3219450" y="18764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66675</xdr:colOff>
      <xdr:row>8</xdr:row>
      <xdr:rowOff>0</xdr:rowOff>
    </xdr:from>
    <xdr:to>
      <xdr:col>2</xdr:col>
      <xdr:colOff>548702</xdr:colOff>
      <xdr:row>8</xdr:row>
      <xdr:rowOff>0</xdr:rowOff>
    </xdr:to>
    <xdr:sp macro="" textlink="">
      <xdr:nvSpPr>
        <xdr:cNvPr id="35890" name="Texto 36"/>
        <xdr:cNvSpPr txBox="1">
          <a:spLocks noChangeArrowheads="1"/>
        </xdr:cNvSpPr>
      </xdr:nvSpPr>
      <xdr:spPr bwMode="auto">
        <a:xfrm>
          <a:off x="2219325" y="1876425"/>
          <a:ext cx="4667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66675</xdr:colOff>
      <xdr:row>30</xdr:row>
      <xdr:rowOff>0</xdr:rowOff>
    </xdr:from>
    <xdr:to>
      <xdr:col>2</xdr:col>
      <xdr:colOff>548702</xdr:colOff>
      <xdr:row>30</xdr:row>
      <xdr:rowOff>0</xdr:rowOff>
    </xdr:to>
    <xdr:sp macro="" textlink="">
      <xdr:nvSpPr>
        <xdr:cNvPr id="35891" name="Texto 37"/>
        <xdr:cNvSpPr txBox="1">
          <a:spLocks noChangeArrowheads="1"/>
        </xdr:cNvSpPr>
      </xdr:nvSpPr>
      <xdr:spPr bwMode="auto">
        <a:xfrm>
          <a:off x="2219325" y="7467600"/>
          <a:ext cx="4667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30</xdr:row>
      <xdr:rowOff>0</xdr:rowOff>
    </xdr:from>
    <xdr:to>
      <xdr:col>3</xdr:col>
      <xdr:colOff>379095</xdr:colOff>
      <xdr:row>30</xdr:row>
      <xdr:rowOff>0</xdr:rowOff>
    </xdr:to>
    <xdr:sp macro="" textlink="">
      <xdr:nvSpPr>
        <xdr:cNvPr id="35892" name="Texto 38"/>
        <xdr:cNvSpPr txBox="1">
          <a:spLocks noChangeArrowheads="1"/>
        </xdr:cNvSpPr>
      </xdr:nvSpPr>
      <xdr:spPr bwMode="auto">
        <a:xfrm>
          <a:off x="3219450" y="7467600"/>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0</xdr:colOff>
      <xdr:row>8</xdr:row>
      <xdr:rowOff>0</xdr:rowOff>
    </xdr:to>
    <xdr:sp macro="" textlink="">
      <xdr:nvSpPr>
        <xdr:cNvPr id="57346" name="Texto 2"/>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7347" name="Texto 3"/>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7348" name="Texto 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7353" name="Texto 13"/>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7354" name="Texto 1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7355" name="Texto 15"/>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7356" name="Texto 1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7357" name="Texto 17"/>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7358" name="Texto 18"/>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7367" name="Texto 27"/>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7368" name="Texto 28"/>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7369" name="Texto 29"/>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7370" name="Texto 30"/>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7371" name="Texto 31"/>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7374" name="Texto 3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7375" name="Texto 35"/>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7376" name="Texto 3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7379" name="Texto 3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7380" name="Texto 35"/>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7381" name="Texto 3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7384" name="Texto 3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7385" name="Texto 3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7387" name="Texto 3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7388" name="Texto 35"/>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7389" name="Texto 3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66675</xdr:colOff>
      <xdr:row>8</xdr:row>
      <xdr:rowOff>0</xdr:rowOff>
    </xdr:from>
    <xdr:to>
      <xdr:col>2</xdr:col>
      <xdr:colOff>548702</xdr:colOff>
      <xdr:row>8</xdr:row>
      <xdr:rowOff>0</xdr:rowOff>
    </xdr:to>
    <xdr:sp macro="" textlink="">
      <xdr:nvSpPr>
        <xdr:cNvPr id="57392" name="Texto 34"/>
        <xdr:cNvSpPr txBox="1">
          <a:spLocks noChangeArrowheads="1"/>
        </xdr:cNvSpPr>
      </xdr:nvSpPr>
      <xdr:spPr bwMode="auto">
        <a:xfrm>
          <a:off x="2219325" y="1876425"/>
          <a:ext cx="4667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3</xdr:col>
      <xdr:colOff>169545</xdr:colOff>
      <xdr:row>8</xdr:row>
      <xdr:rowOff>0</xdr:rowOff>
    </xdr:from>
    <xdr:to>
      <xdr:col>3</xdr:col>
      <xdr:colOff>379095</xdr:colOff>
      <xdr:row>8</xdr:row>
      <xdr:rowOff>0</xdr:rowOff>
    </xdr:to>
    <xdr:sp macro="" textlink="">
      <xdr:nvSpPr>
        <xdr:cNvPr id="57393" name="Texto 35"/>
        <xdr:cNvSpPr txBox="1">
          <a:spLocks noChangeArrowheads="1"/>
        </xdr:cNvSpPr>
      </xdr:nvSpPr>
      <xdr:spPr bwMode="auto">
        <a:xfrm>
          <a:off x="3219450" y="18764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66675</xdr:colOff>
      <xdr:row>8</xdr:row>
      <xdr:rowOff>0</xdr:rowOff>
    </xdr:from>
    <xdr:to>
      <xdr:col>2</xdr:col>
      <xdr:colOff>548702</xdr:colOff>
      <xdr:row>8</xdr:row>
      <xdr:rowOff>0</xdr:rowOff>
    </xdr:to>
    <xdr:sp macro="" textlink="">
      <xdr:nvSpPr>
        <xdr:cNvPr id="57394" name="Texto 36"/>
        <xdr:cNvSpPr txBox="1">
          <a:spLocks noChangeArrowheads="1"/>
        </xdr:cNvSpPr>
      </xdr:nvSpPr>
      <xdr:spPr bwMode="auto">
        <a:xfrm>
          <a:off x="2219325" y="1876425"/>
          <a:ext cx="4667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7397" name="Texto 35"/>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283845</xdr:colOff>
      <xdr:row>8</xdr:row>
      <xdr:rowOff>0</xdr:rowOff>
    </xdr:from>
    <xdr:to>
      <xdr:col>1</xdr:col>
      <xdr:colOff>1287748</xdr:colOff>
      <xdr:row>8</xdr:row>
      <xdr:rowOff>0</xdr:rowOff>
    </xdr:to>
    <xdr:sp macro="" textlink="">
      <xdr:nvSpPr>
        <xdr:cNvPr id="148481" name="Texto 1"/>
        <xdr:cNvSpPr txBox="1">
          <a:spLocks noChangeArrowheads="1"/>
        </xdr:cNvSpPr>
      </xdr:nvSpPr>
      <xdr:spPr bwMode="auto">
        <a:xfrm>
          <a:off x="276225" y="1876425"/>
          <a:ext cx="13525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ESCALÕES</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6866" name="Texto 2"/>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6867" name="Texto 3"/>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6868" name="Texto 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0</xdr:col>
      <xdr:colOff>283845</xdr:colOff>
      <xdr:row>30</xdr:row>
      <xdr:rowOff>0</xdr:rowOff>
    </xdr:from>
    <xdr:to>
      <xdr:col>1</xdr:col>
      <xdr:colOff>1287748</xdr:colOff>
      <xdr:row>30</xdr:row>
      <xdr:rowOff>0</xdr:rowOff>
    </xdr:to>
    <xdr:sp macro="" textlink="">
      <xdr:nvSpPr>
        <xdr:cNvPr id="148485" name="Texto 5"/>
        <xdr:cNvSpPr txBox="1">
          <a:spLocks noChangeArrowheads="1"/>
        </xdr:cNvSpPr>
      </xdr:nvSpPr>
      <xdr:spPr bwMode="auto">
        <a:xfrm>
          <a:off x="276225" y="7477125"/>
          <a:ext cx="13525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ESCALÕES</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6870" name="Texto 10"/>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6871" name="Texto 11"/>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6872" name="Texto 12"/>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6873" name="Texto 13"/>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6874" name="Texto 1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6875" name="Texto 15"/>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6876" name="Texto 1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6877" name="Texto 17"/>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6878" name="Texto 18"/>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6879" name="Texto 19"/>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6880" name="Texto 20"/>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6881" name="Texto 21"/>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6882" name="Texto 22"/>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6883" name="Texto 23"/>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6884" name="Texto 24"/>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6885" name="Texto 25"/>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6886" name="Texto 26"/>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6887" name="Texto 27"/>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6888" name="Texto 28"/>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6889" name="Texto 29"/>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6890" name="Texto 30"/>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6891" name="Texto 31"/>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6892" name="Texto 32"/>
        <xdr:cNvSpPr txBox="1">
          <a:spLocks noChangeArrowheads="1"/>
        </xdr:cNvSpPr>
      </xdr:nvSpPr>
      <xdr:spPr bwMode="auto">
        <a:xfrm>
          <a:off x="2152650" y="74771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6893" name="Texto 33"/>
        <xdr:cNvSpPr txBox="1">
          <a:spLocks noChangeArrowheads="1"/>
        </xdr:cNvSpPr>
      </xdr:nvSpPr>
      <xdr:spPr bwMode="auto">
        <a:xfrm>
          <a:off x="2152650" y="74771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6894" name="Texto 3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6895" name="Texto 35"/>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6896" name="Texto 3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6897" name="Texto 37"/>
        <xdr:cNvSpPr txBox="1">
          <a:spLocks noChangeArrowheads="1"/>
        </xdr:cNvSpPr>
      </xdr:nvSpPr>
      <xdr:spPr bwMode="auto">
        <a:xfrm>
          <a:off x="2152650" y="74771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6898" name="Texto 38"/>
        <xdr:cNvSpPr txBox="1">
          <a:spLocks noChangeArrowheads="1"/>
        </xdr:cNvSpPr>
      </xdr:nvSpPr>
      <xdr:spPr bwMode="auto">
        <a:xfrm>
          <a:off x="2152650" y="74771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6899" name="Texto 3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6900" name="Texto 35"/>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6901" name="Texto 3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6902" name="Texto 37"/>
        <xdr:cNvSpPr txBox="1">
          <a:spLocks noChangeArrowheads="1"/>
        </xdr:cNvSpPr>
      </xdr:nvSpPr>
      <xdr:spPr bwMode="auto">
        <a:xfrm>
          <a:off x="2152650" y="74771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6903" name="Texto 38"/>
        <xdr:cNvSpPr txBox="1">
          <a:spLocks noChangeArrowheads="1"/>
        </xdr:cNvSpPr>
      </xdr:nvSpPr>
      <xdr:spPr bwMode="auto">
        <a:xfrm>
          <a:off x="2152650" y="74771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6904" name="Texto 3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6905" name="Texto 3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6906" name="Texto 37"/>
        <xdr:cNvSpPr txBox="1">
          <a:spLocks noChangeArrowheads="1"/>
        </xdr:cNvSpPr>
      </xdr:nvSpPr>
      <xdr:spPr bwMode="auto">
        <a:xfrm>
          <a:off x="2152650" y="74771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6907" name="Texto 3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6908" name="Texto 35"/>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6909" name="Texto 3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6910" name="Texto 37"/>
        <xdr:cNvSpPr txBox="1">
          <a:spLocks noChangeArrowheads="1"/>
        </xdr:cNvSpPr>
      </xdr:nvSpPr>
      <xdr:spPr bwMode="auto">
        <a:xfrm>
          <a:off x="2152650" y="74771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6911" name="Texto 38"/>
        <xdr:cNvSpPr txBox="1">
          <a:spLocks noChangeArrowheads="1"/>
        </xdr:cNvSpPr>
      </xdr:nvSpPr>
      <xdr:spPr bwMode="auto">
        <a:xfrm>
          <a:off x="2152650" y="74771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66675</xdr:colOff>
      <xdr:row>8</xdr:row>
      <xdr:rowOff>0</xdr:rowOff>
    </xdr:from>
    <xdr:to>
      <xdr:col>2</xdr:col>
      <xdr:colOff>548702</xdr:colOff>
      <xdr:row>8</xdr:row>
      <xdr:rowOff>0</xdr:rowOff>
    </xdr:to>
    <xdr:sp macro="" textlink="">
      <xdr:nvSpPr>
        <xdr:cNvPr id="36912" name="Texto 34"/>
        <xdr:cNvSpPr txBox="1">
          <a:spLocks noChangeArrowheads="1"/>
        </xdr:cNvSpPr>
      </xdr:nvSpPr>
      <xdr:spPr bwMode="auto">
        <a:xfrm>
          <a:off x="2219325" y="1876425"/>
          <a:ext cx="4667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3</xdr:col>
      <xdr:colOff>169545</xdr:colOff>
      <xdr:row>8</xdr:row>
      <xdr:rowOff>0</xdr:rowOff>
    </xdr:from>
    <xdr:to>
      <xdr:col>3</xdr:col>
      <xdr:colOff>379095</xdr:colOff>
      <xdr:row>8</xdr:row>
      <xdr:rowOff>0</xdr:rowOff>
    </xdr:to>
    <xdr:sp macro="" textlink="">
      <xdr:nvSpPr>
        <xdr:cNvPr id="36913" name="Texto 35"/>
        <xdr:cNvSpPr txBox="1">
          <a:spLocks noChangeArrowheads="1"/>
        </xdr:cNvSpPr>
      </xdr:nvSpPr>
      <xdr:spPr bwMode="auto">
        <a:xfrm>
          <a:off x="3219450" y="18764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66675</xdr:colOff>
      <xdr:row>8</xdr:row>
      <xdr:rowOff>0</xdr:rowOff>
    </xdr:from>
    <xdr:to>
      <xdr:col>2</xdr:col>
      <xdr:colOff>548702</xdr:colOff>
      <xdr:row>8</xdr:row>
      <xdr:rowOff>0</xdr:rowOff>
    </xdr:to>
    <xdr:sp macro="" textlink="">
      <xdr:nvSpPr>
        <xdr:cNvPr id="36914" name="Texto 36"/>
        <xdr:cNvSpPr txBox="1">
          <a:spLocks noChangeArrowheads="1"/>
        </xdr:cNvSpPr>
      </xdr:nvSpPr>
      <xdr:spPr bwMode="auto">
        <a:xfrm>
          <a:off x="2219325" y="1876425"/>
          <a:ext cx="4667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66675</xdr:colOff>
      <xdr:row>30</xdr:row>
      <xdr:rowOff>0</xdr:rowOff>
    </xdr:from>
    <xdr:to>
      <xdr:col>2</xdr:col>
      <xdr:colOff>548702</xdr:colOff>
      <xdr:row>30</xdr:row>
      <xdr:rowOff>0</xdr:rowOff>
    </xdr:to>
    <xdr:sp macro="" textlink="">
      <xdr:nvSpPr>
        <xdr:cNvPr id="36915" name="Texto 37"/>
        <xdr:cNvSpPr txBox="1">
          <a:spLocks noChangeArrowheads="1"/>
        </xdr:cNvSpPr>
      </xdr:nvSpPr>
      <xdr:spPr bwMode="auto">
        <a:xfrm>
          <a:off x="2219325" y="7477125"/>
          <a:ext cx="4667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30</xdr:row>
      <xdr:rowOff>0</xdr:rowOff>
    </xdr:from>
    <xdr:to>
      <xdr:col>3</xdr:col>
      <xdr:colOff>379095</xdr:colOff>
      <xdr:row>30</xdr:row>
      <xdr:rowOff>0</xdr:rowOff>
    </xdr:to>
    <xdr:sp macro="" textlink="">
      <xdr:nvSpPr>
        <xdr:cNvPr id="36916" name="Texto 38"/>
        <xdr:cNvSpPr txBox="1">
          <a:spLocks noChangeArrowheads="1"/>
        </xdr:cNvSpPr>
      </xdr:nvSpPr>
      <xdr:spPr bwMode="auto">
        <a:xfrm>
          <a:off x="3219450" y="74771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283845</xdr:colOff>
      <xdr:row>8</xdr:row>
      <xdr:rowOff>0</xdr:rowOff>
    </xdr:from>
    <xdr:to>
      <xdr:col>1</xdr:col>
      <xdr:colOff>1287748</xdr:colOff>
      <xdr:row>8</xdr:row>
      <xdr:rowOff>0</xdr:rowOff>
    </xdr:to>
    <xdr:sp macro="" textlink="">
      <xdr:nvSpPr>
        <xdr:cNvPr id="149505" name="Texto 1"/>
        <xdr:cNvSpPr txBox="1">
          <a:spLocks noChangeArrowheads="1"/>
        </xdr:cNvSpPr>
      </xdr:nvSpPr>
      <xdr:spPr bwMode="auto">
        <a:xfrm>
          <a:off x="276225" y="1876425"/>
          <a:ext cx="13525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ESCALÕES</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7890" name="Texto 2"/>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7891" name="Texto 3"/>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7892" name="Texto 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0</xdr:col>
      <xdr:colOff>283845</xdr:colOff>
      <xdr:row>30</xdr:row>
      <xdr:rowOff>0</xdr:rowOff>
    </xdr:from>
    <xdr:to>
      <xdr:col>1</xdr:col>
      <xdr:colOff>1287748</xdr:colOff>
      <xdr:row>30</xdr:row>
      <xdr:rowOff>0</xdr:rowOff>
    </xdr:to>
    <xdr:sp macro="" textlink="">
      <xdr:nvSpPr>
        <xdr:cNvPr id="149509" name="Texto 5"/>
        <xdr:cNvSpPr txBox="1">
          <a:spLocks noChangeArrowheads="1"/>
        </xdr:cNvSpPr>
      </xdr:nvSpPr>
      <xdr:spPr bwMode="auto">
        <a:xfrm>
          <a:off x="276225" y="7477125"/>
          <a:ext cx="13525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ESCALÕES</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7894" name="Texto 10"/>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7895" name="Texto 11"/>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7896" name="Texto 12"/>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7897" name="Texto 13"/>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7898" name="Texto 14"/>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7899" name="Texto 15"/>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7900" name="Texto 16"/>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7901" name="Texto 17"/>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7902" name="Texto 18"/>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7903" name="Texto 19"/>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7904" name="Texto 20"/>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7905" name="Texto 21"/>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7906" name="Texto 22"/>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7907" name="Texto 23"/>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7908" name="Texto 2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7909" name="Texto 25"/>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7910" name="Texto 26"/>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7911" name="Texto 27"/>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7912" name="Texto 28"/>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7913" name="Texto 29"/>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7914" name="Texto 30"/>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7915" name="Texto 31"/>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7916" name="Texto 32"/>
        <xdr:cNvSpPr txBox="1">
          <a:spLocks noChangeArrowheads="1"/>
        </xdr:cNvSpPr>
      </xdr:nvSpPr>
      <xdr:spPr bwMode="auto">
        <a:xfrm>
          <a:off x="2152650" y="74771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7917" name="Texto 33"/>
        <xdr:cNvSpPr txBox="1">
          <a:spLocks noChangeArrowheads="1"/>
        </xdr:cNvSpPr>
      </xdr:nvSpPr>
      <xdr:spPr bwMode="auto">
        <a:xfrm>
          <a:off x="2152650" y="74771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7918" name="Texto 3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7919" name="Texto 35"/>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7920" name="Texto 3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7921" name="Texto 37"/>
        <xdr:cNvSpPr txBox="1">
          <a:spLocks noChangeArrowheads="1"/>
        </xdr:cNvSpPr>
      </xdr:nvSpPr>
      <xdr:spPr bwMode="auto">
        <a:xfrm>
          <a:off x="2152650" y="74771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7922" name="Texto 38"/>
        <xdr:cNvSpPr txBox="1">
          <a:spLocks noChangeArrowheads="1"/>
        </xdr:cNvSpPr>
      </xdr:nvSpPr>
      <xdr:spPr bwMode="auto">
        <a:xfrm>
          <a:off x="2152650" y="74771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7923" name="Texto 3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7924" name="Texto 35"/>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7925" name="Texto 3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7926" name="Texto 37"/>
        <xdr:cNvSpPr txBox="1">
          <a:spLocks noChangeArrowheads="1"/>
        </xdr:cNvSpPr>
      </xdr:nvSpPr>
      <xdr:spPr bwMode="auto">
        <a:xfrm>
          <a:off x="2152650" y="74771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7927" name="Texto 38"/>
        <xdr:cNvSpPr txBox="1">
          <a:spLocks noChangeArrowheads="1"/>
        </xdr:cNvSpPr>
      </xdr:nvSpPr>
      <xdr:spPr bwMode="auto">
        <a:xfrm>
          <a:off x="2152650" y="74771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7928" name="Texto 3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7929" name="Texto 3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7930" name="Texto 37"/>
        <xdr:cNvSpPr txBox="1">
          <a:spLocks noChangeArrowheads="1"/>
        </xdr:cNvSpPr>
      </xdr:nvSpPr>
      <xdr:spPr bwMode="auto">
        <a:xfrm>
          <a:off x="2152650" y="74771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7931" name="Texto 3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7932" name="Texto 35"/>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7933" name="Texto 3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7934" name="Texto 37"/>
        <xdr:cNvSpPr txBox="1">
          <a:spLocks noChangeArrowheads="1"/>
        </xdr:cNvSpPr>
      </xdr:nvSpPr>
      <xdr:spPr bwMode="auto">
        <a:xfrm>
          <a:off x="2152650" y="74771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7935" name="Texto 38"/>
        <xdr:cNvSpPr txBox="1">
          <a:spLocks noChangeArrowheads="1"/>
        </xdr:cNvSpPr>
      </xdr:nvSpPr>
      <xdr:spPr bwMode="auto">
        <a:xfrm>
          <a:off x="2152650" y="74771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66675</xdr:colOff>
      <xdr:row>8</xdr:row>
      <xdr:rowOff>0</xdr:rowOff>
    </xdr:from>
    <xdr:to>
      <xdr:col>2</xdr:col>
      <xdr:colOff>548702</xdr:colOff>
      <xdr:row>8</xdr:row>
      <xdr:rowOff>0</xdr:rowOff>
    </xdr:to>
    <xdr:sp macro="" textlink="">
      <xdr:nvSpPr>
        <xdr:cNvPr id="37936" name="Texto 34"/>
        <xdr:cNvSpPr txBox="1">
          <a:spLocks noChangeArrowheads="1"/>
        </xdr:cNvSpPr>
      </xdr:nvSpPr>
      <xdr:spPr bwMode="auto">
        <a:xfrm>
          <a:off x="2219325" y="1876425"/>
          <a:ext cx="4667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3</xdr:col>
      <xdr:colOff>169545</xdr:colOff>
      <xdr:row>8</xdr:row>
      <xdr:rowOff>0</xdr:rowOff>
    </xdr:from>
    <xdr:to>
      <xdr:col>3</xdr:col>
      <xdr:colOff>379095</xdr:colOff>
      <xdr:row>8</xdr:row>
      <xdr:rowOff>0</xdr:rowOff>
    </xdr:to>
    <xdr:sp macro="" textlink="">
      <xdr:nvSpPr>
        <xdr:cNvPr id="37937" name="Texto 35"/>
        <xdr:cNvSpPr txBox="1">
          <a:spLocks noChangeArrowheads="1"/>
        </xdr:cNvSpPr>
      </xdr:nvSpPr>
      <xdr:spPr bwMode="auto">
        <a:xfrm>
          <a:off x="3219450" y="18764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66675</xdr:colOff>
      <xdr:row>8</xdr:row>
      <xdr:rowOff>0</xdr:rowOff>
    </xdr:from>
    <xdr:to>
      <xdr:col>2</xdr:col>
      <xdr:colOff>548702</xdr:colOff>
      <xdr:row>8</xdr:row>
      <xdr:rowOff>0</xdr:rowOff>
    </xdr:to>
    <xdr:sp macro="" textlink="">
      <xdr:nvSpPr>
        <xdr:cNvPr id="37938" name="Texto 36"/>
        <xdr:cNvSpPr txBox="1">
          <a:spLocks noChangeArrowheads="1"/>
        </xdr:cNvSpPr>
      </xdr:nvSpPr>
      <xdr:spPr bwMode="auto">
        <a:xfrm>
          <a:off x="2219325" y="1876425"/>
          <a:ext cx="4667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66675</xdr:colOff>
      <xdr:row>30</xdr:row>
      <xdr:rowOff>0</xdr:rowOff>
    </xdr:from>
    <xdr:to>
      <xdr:col>2</xdr:col>
      <xdr:colOff>548702</xdr:colOff>
      <xdr:row>30</xdr:row>
      <xdr:rowOff>0</xdr:rowOff>
    </xdr:to>
    <xdr:sp macro="" textlink="">
      <xdr:nvSpPr>
        <xdr:cNvPr id="37939" name="Texto 37"/>
        <xdr:cNvSpPr txBox="1">
          <a:spLocks noChangeArrowheads="1"/>
        </xdr:cNvSpPr>
      </xdr:nvSpPr>
      <xdr:spPr bwMode="auto">
        <a:xfrm>
          <a:off x="2219325" y="7477125"/>
          <a:ext cx="4667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30</xdr:row>
      <xdr:rowOff>0</xdr:rowOff>
    </xdr:from>
    <xdr:to>
      <xdr:col>3</xdr:col>
      <xdr:colOff>379095</xdr:colOff>
      <xdr:row>30</xdr:row>
      <xdr:rowOff>0</xdr:rowOff>
    </xdr:to>
    <xdr:sp macro="" textlink="">
      <xdr:nvSpPr>
        <xdr:cNvPr id="37940" name="Texto 38"/>
        <xdr:cNvSpPr txBox="1">
          <a:spLocks noChangeArrowheads="1"/>
        </xdr:cNvSpPr>
      </xdr:nvSpPr>
      <xdr:spPr bwMode="auto">
        <a:xfrm>
          <a:off x="3219450" y="74771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283845</xdr:colOff>
      <xdr:row>8</xdr:row>
      <xdr:rowOff>0</xdr:rowOff>
    </xdr:from>
    <xdr:to>
      <xdr:col>1</xdr:col>
      <xdr:colOff>1287748</xdr:colOff>
      <xdr:row>8</xdr:row>
      <xdr:rowOff>0</xdr:rowOff>
    </xdr:to>
    <xdr:sp macro="" textlink="">
      <xdr:nvSpPr>
        <xdr:cNvPr id="150529" name="Texto 1"/>
        <xdr:cNvSpPr txBox="1">
          <a:spLocks noChangeArrowheads="1"/>
        </xdr:cNvSpPr>
      </xdr:nvSpPr>
      <xdr:spPr bwMode="auto">
        <a:xfrm>
          <a:off x="276225" y="1876425"/>
          <a:ext cx="13525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ESCALÕES</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8914" name="Texto 2"/>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8915" name="Texto 3"/>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8916" name="Texto 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0</xdr:col>
      <xdr:colOff>283845</xdr:colOff>
      <xdr:row>30</xdr:row>
      <xdr:rowOff>0</xdr:rowOff>
    </xdr:from>
    <xdr:to>
      <xdr:col>1</xdr:col>
      <xdr:colOff>1287748</xdr:colOff>
      <xdr:row>30</xdr:row>
      <xdr:rowOff>0</xdr:rowOff>
    </xdr:to>
    <xdr:sp macro="" textlink="">
      <xdr:nvSpPr>
        <xdr:cNvPr id="150533" name="Texto 5"/>
        <xdr:cNvSpPr txBox="1">
          <a:spLocks noChangeArrowheads="1"/>
        </xdr:cNvSpPr>
      </xdr:nvSpPr>
      <xdr:spPr bwMode="auto">
        <a:xfrm>
          <a:off x="276225" y="7477125"/>
          <a:ext cx="13525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ESCALÕES</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8918" name="Texto 10"/>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8919" name="Texto 11"/>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8920" name="Texto 12"/>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8921" name="Texto 13"/>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8922" name="Texto 14"/>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8923" name="Texto 15"/>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8924" name="Texto 16"/>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8925" name="Texto 17"/>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8926" name="Texto 18"/>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8927" name="Texto 19"/>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8928" name="Texto 20"/>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8929" name="Texto 21"/>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8930" name="Texto 22"/>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8931" name="Texto 23"/>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8932" name="Texto 2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8933" name="Texto 25"/>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28</xdr:row>
      <xdr:rowOff>0</xdr:rowOff>
    </xdr:from>
    <xdr:to>
      <xdr:col>2</xdr:col>
      <xdr:colOff>0</xdr:colOff>
      <xdr:row>28</xdr:row>
      <xdr:rowOff>0</xdr:rowOff>
    </xdr:to>
    <xdr:sp macro="" textlink="">
      <xdr:nvSpPr>
        <xdr:cNvPr id="38934" name="Texto 26"/>
        <xdr:cNvSpPr txBox="1">
          <a:spLocks noChangeArrowheads="1"/>
        </xdr:cNvSpPr>
      </xdr:nvSpPr>
      <xdr:spPr bwMode="auto">
        <a:xfrm>
          <a:off x="2152650" y="700087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8935" name="Texto 27"/>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8936" name="Texto 28"/>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8937" name="Texto 29"/>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8938" name="Texto 30"/>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8939" name="Texto 31"/>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8940" name="Texto 32"/>
        <xdr:cNvSpPr txBox="1">
          <a:spLocks noChangeArrowheads="1"/>
        </xdr:cNvSpPr>
      </xdr:nvSpPr>
      <xdr:spPr bwMode="auto">
        <a:xfrm>
          <a:off x="2152650" y="74771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8941" name="Texto 33"/>
        <xdr:cNvSpPr txBox="1">
          <a:spLocks noChangeArrowheads="1"/>
        </xdr:cNvSpPr>
      </xdr:nvSpPr>
      <xdr:spPr bwMode="auto">
        <a:xfrm>
          <a:off x="2152650" y="74771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8942" name="Texto 3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8943" name="Texto 35"/>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8944" name="Texto 3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8945" name="Texto 37"/>
        <xdr:cNvSpPr txBox="1">
          <a:spLocks noChangeArrowheads="1"/>
        </xdr:cNvSpPr>
      </xdr:nvSpPr>
      <xdr:spPr bwMode="auto">
        <a:xfrm>
          <a:off x="2152650" y="74771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8946" name="Texto 38"/>
        <xdr:cNvSpPr txBox="1">
          <a:spLocks noChangeArrowheads="1"/>
        </xdr:cNvSpPr>
      </xdr:nvSpPr>
      <xdr:spPr bwMode="auto">
        <a:xfrm>
          <a:off x="2152650" y="74771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8947" name="Texto 3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8948" name="Texto 35"/>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8949" name="Texto 3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8950" name="Texto 37"/>
        <xdr:cNvSpPr txBox="1">
          <a:spLocks noChangeArrowheads="1"/>
        </xdr:cNvSpPr>
      </xdr:nvSpPr>
      <xdr:spPr bwMode="auto">
        <a:xfrm>
          <a:off x="2152650" y="74771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8951" name="Texto 38"/>
        <xdr:cNvSpPr txBox="1">
          <a:spLocks noChangeArrowheads="1"/>
        </xdr:cNvSpPr>
      </xdr:nvSpPr>
      <xdr:spPr bwMode="auto">
        <a:xfrm>
          <a:off x="2152650" y="74771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8952" name="Texto 3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8953" name="Texto 3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8954" name="Texto 37"/>
        <xdr:cNvSpPr txBox="1">
          <a:spLocks noChangeArrowheads="1"/>
        </xdr:cNvSpPr>
      </xdr:nvSpPr>
      <xdr:spPr bwMode="auto">
        <a:xfrm>
          <a:off x="2152650" y="74771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8955" name="Texto 34"/>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8956" name="Texto 35"/>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38957" name="Texto 36"/>
        <xdr:cNvSpPr txBox="1">
          <a:spLocks noChangeArrowheads="1"/>
        </xdr:cNvSpPr>
      </xdr:nvSpPr>
      <xdr:spPr bwMode="auto">
        <a:xfrm>
          <a:off x="21526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8958" name="Texto 37"/>
        <xdr:cNvSpPr txBox="1">
          <a:spLocks noChangeArrowheads="1"/>
        </xdr:cNvSpPr>
      </xdr:nvSpPr>
      <xdr:spPr bwMode="auto">
        <a:xfrm>
          <a:off x="2152650" y="74771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30</xdr:row>
      <xdr:rowOff>0</xdr:rowOff>
    </xdr:from>
    <xdr:to>
      <xdr:col>2</xdr:col>
      <xdr:colOff>0</xdr:colOff>
      <xdr:row>30</xdr:row>
      <xdr:rowOff>0</xdr:rowOff>
    </xdr:to>
    <xdr:sp macro="" textlink="">
      <xdr:nvSpPr>
        <xdr:cNvPr id="38959" name="Texto 38"/>
        <xdr:cNvSpPr txBox="1">
          <a:spLocks noChangeArrowheads="1"/>
        </xdr:cNvSpPr>
      </xdr:nvSpPr>
      <xdr:spPr bwMode="auto">
        <a:xfrm>
          <a:off x="2152650" y="74771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66675</xdr:colOff>
      <xdr:row>8</xdr:row>
      <xdr:rowOff>0</xdr:rowOff>
    </xdr:from>
    <xdr:to>
      <xdr:col>2</xdr:col>
      <xdr:colOff>548702</xdr:colOff>
      <xdr:row>8</xdr:row>
      <xdr:rowOff>0</xdr:rowOff>
    </xdr:to>
    <xdr:sp macro="" textlink="">
      <xdr:nvSpPr>
        <xdr:cNvPr id="38960" name="Texto 34"/>
        <xdr:cNvSpPr txBox="1">
          <a:spLocks noChangeArrowheads="1"/>
        </xdr:cNvSpPr>
      </xdr:nvSpPr>
      <xdr:spPr bwMode="auto">
        <a:xfrm>
          <a:off x="2219325" y="1876425"/>
          <a:ext cx="4667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3</xdr:col>
      <xdr:colOff>169545</xdr:colOff>
      <xdr:row>8</xdr:row>
      <xdr:rowOff>0</xdr:rowOff>
    </xdr:from>
    <xdr:to>
      <xdr:col>3</xdr:col>
      <xdr:colOff>379095</xdr:colOff>
      <xdr:row>8</xdr:row>
      <xdr:rowOff>0</xdr:rowOff>
    </xdr:to>
    <xdr:sp macro="" textlink="">
      <xdr:nvSpPr>
        <xdr:cNvPr id="38961" name="Texto 35"/>
        <xdr:cNvSpPr txBox="1">
          <a:spLocks noChangeArrowheads="1"/>
        </xdr:cNvSpPr>
      </xdr:nvSpPr>
      <xdr:spPr bwMode="auto">
        <a:xfrm>
          <a:off x="3219450" y="18764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66675</xdr:colOff>
      <xdr:row>8</xdr:row>
      <xdr:rowOff>0</xdr:rowOff>
    </xdr:from>
    <xdr:to>
      <xdr:col>2</xdr:col>
      <xdr:colOff>548702</xdr:colOff>
      <xdr:row>8</xdr:row>
      <xdr:rowOff>0</xdr:rowOff>
    </xdr:to>
    <xdr:sp macro="" textlink="">
      <xdr:nvSpPr>
        <xdr:cNvPr id="38962" name="Texto 36"/>
        <xdr:cNvSpPr txBox="1">
          <a:spLocks noChangeArrowheads="1"/>
        </xdr:cNvSpPr>
      </xdr:nvSpPr>
      <xdr:spPr bwMode="auto">
        <a:xfrm>
          <a:off x="2219325" y="1876425"/>
          <a:ext cx="4667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66675</xdr:colOff>
      <xdr:row>30</xdr:row>
      <xdr:rowOff>0</xdr:rowOff>
    </xdr:from>
    <xdr:to>
      <xdr:col>2</xdr:col>
      <xdr:colOff>548702</xdr:colOff>
      <xdr:row>30</xdr:row>
      <xdr:rowOff>0</xdr:rowOff>
    </xdr:to>
    <xdr:sp macro="" textlink="">
      <xdr:nvSpPr>
        <xdr:cNvPr id="38963" name="Texto 37"/>
        <xdr:cNvSpPr txBox="1">
          <a:spLocks noChangeArrowheads="1"/>
        </xdr:cNvSpPr>
      </xdr:nvSpPr>
      <xdr:spPr bwMode="auto">
        <a:xfrm>
          <a:off x="2219325" y="7477125"/>
          <a:ext cx="4667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30</xdr:row>
      <xdr:rowOff>0</xdr:rowOff>
    </xdr:from>
    <xdr:to>
      <xdr:col>3</xdr:col>
      <xdr:colOff>379095</xdr:colOff>
      <xdr:row>30</xdr:row>
      <xdr:rowOff>0</xdr:rowOff>
    </xdr:to>
    <xdr:sp macro="" textlink="">
      <xdr:nvSpPr>
        <xdr:cNvPr id="38964" name="Texto 38"/>
        <xdr:cNvSpPr txBox="1">
          <a:spLocks noChangeArrowheads="1"/>
        </xdr:cNvSpPr>
      </xdr:nvSpPr>
      <xdr:spPr bwMode="auto">
        <a:xfrm>
          <a:off x="3219450" y="74771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114300</xdr:colOff>
      <xdr:row>8</xdr:row>
      <xdr:rowOff>0</xdr:rowOff>
    </xdr:from>
    <xdr:to>
      <xdr:col>1</xdr:col>
      <xdr:colOff>1221159</xdr:colOff>
      <xdr:row>8</xdr:row>
      <xdr:rowOff>0</xdr:rowOff>
    </xdr:to>
    <xdr:sp macro="" textlink="">
      <xdr:nvSpPr>
        <xdr:cNvPr id="5122" name="Texto 2"/>
        <xdr:cNvSpPr txBox="1">
          <a:spLocks noChangeArrowheads="1"/>
        </xdr:cNvSpPr>
      </xdr:nvSpPr>
      <xdr:spPr bwMode="auto">
        <a:xfrm>
          <a:off x="495300" y="1876425"/>
          <a:ext cx="10763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DISTRITO</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123" name="Texto 3"/>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124" name="Texto 4"/>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125" name="Texto 5"/>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126" name="Texto 12"/>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127" name="Texto 13"/>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128" name="Texto 14"/>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129" name="Texto 15"/>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130" name="Texto 16"/>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131" name="Texto 17"/>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132" name="Texto 18"/>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133" name="Texto 19"/>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8</xdr:row>
      <xdr:rowOff>0</xdr:rowOff>
    </xdr:from>
    <xdr:to>
      <xdr:col>2</xdr:col>
      <xdr:colOff>0</xdr:colOff>
      <xdr:row>8</xdr:row>
      <xdr:rowOff>0</xdr:rowOff>
    </xdr:to>
    <xdr:sp macro="" textlink="">
      <xdr:nvSpPr>
        <xdr:cNvPr id="5134" name="Texto 20"/>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8</xdr:row>
      <xdr:rowOff>0</xdr:rowOff>
    </xdr:from>
    <xdr:to>
      <xdr:col>3</xdr:col>
      <xdr:colOff>379095</xdr:colOff>
      <xdr:row>8</xdr:row>
      <xdr:rowOff>0</xdr:rowOff>
    </xdr:to>
    <xdr:sp macro="" textlink="">
      <xdr:nvSpPr>
        <xdr:cNvPr id="5135" name="Texto 19"/>
        <xdr:cNvSpPr txBox="1">
          <a:spLocks noChangeArrowheads="1"/>
        </xdr:cNvSpPr>
      </xdr:nvSpPr>
      <xdr:spPr bwMode="auto">
        <a:xfrm>
          <a:off x="2762250" y="18764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93345</xdr:colOff>
      <xdr:row>8</xdr:row>
      <xdr:rowOff>0</xdr:rowOff>
    </xdr:from>
    <xdr:to>
      <xdr:col>2</xdr:col>
      <xdr:colOff>565785</xdr:colOff>
      <xdr:row>8</xdr:row>
      <xdr:rowOff>0</xdr:rowOff>
    </xdr:to>
    <xdr:sp macro="" textlink="">
      <xdr:nvSpPr>
        <xdr:cNvPr id="5136" name="Texto 20"/>
        <xdr:cNvSpPr txBox="1">
          <a:spLocks noChangeArrowheads="1"/>
        </xdr:cNvSpPr>
      </xdr:nvSpPr>
      <xdr:spPr bwMode="auto">
        <a:xfrm>
          <a:off x="1781175" y="1876425"/>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xdr:col>
      <xdr:colOff>114300</xdr:colOff>
      <xdr:row>6</xdr:row>
      <xdr:rowOff>0</xdr:rowOff>
    </xdr:from>
    <xdr:to>
      <xdr:col>1</xdr:col>
      <xdr:colOff>1221159</xdr:colOff>
      <xdr:row>6</xdr:row>
      <xdr:rowOff>0</xdr:rowOff>
    </xdr:to>
    <xdr:sp macro="" textlink="">
      <xdr:nvSpPr>
        <xdr:cNvPr id="6146" name="Texto 2"/>
        <xdr:cNvSpPr txBox="1">
          <a:spLocks noChangeArrowheads="1"/>
        </xdr:cNvSpPr>
      </xdr:nvSpPr>
      <xdr:spPr bwMode="auto">
        <a:xfrm>
          <a:off x="495300" y="1876425"/>
          <a:ext cx="10763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DISTRITO</a:t>
          </a:r>
        </a:p>
      </xdr:txBody>
    </xdr:sp>
    <xdr:clientData/>
  </xdr:twoCellAnchor>
  <xdr:twoCellAnchor>
    <xdr:from>
      <xdr:col>2</xdr:col>
      <xdr:colOff>0</xdr:colOff>
      <xdr:row>6</xdr:row>
      <xdr:rowOff>0</xdr:rowOff>
    </xdr:from>
    <xdr:to>
      <xdr:col>2</xdr:col>
      <xdr:colOff>0</xdr:colOff>
      <xdr:row>6</xdr:row>
      <xdr:rowOff>0</xdr:rowOff>
    </xdr:to>
    <xdr:sp macro="" textlink="">
      <xdr:nvSpPr>
        <xdr:cNvPr id="6147" name="Texto 3"/>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6</xdr:row>
      <xdr:rowOff>0</xdr:rowOff>
    </xdr:from>
    <xdr:to>
      <xdr:col>2</xdr:col>
      <xdr:colOff>0</xdr:colOff>
      <xdr:row>6</xdr:row>
      <xdr:rowOff>0</xdr:rowOff>
    </xdr:to>
    <xdr:sp macro="" textlink="">
      <xdr:nvSpPr>
        <xdr:cNvPr id="6148" name="Texto 4"/>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6</xdr:row>
      <xdr:rowOff>0</xdr:rowOff>
    </xdr:from>
    <xdr:to>
      <xdr:col>2</xdr:col>
      <xdr:colOff>0</xdr:colOff>
      <xdr:row>6</xdr:row>
      <xdr:rowOff>0</xdr:rowOff>
    </xdr:to>
    <xdr:sp macro="" textlink="">
      <xdr:nvSpPr>
        <xdr:cNvPr id="6149" name="Texto 5"/>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6</xdr:row>
      <xdr:rowOff>0</xdr:rowOff>
    </xdr:from>
    <xdr:to>
      <xdr:col>2</xdr:col>
      <xdr:colOff>0</xdr:colOff>
      <xdr:row>6</xdr:row>
      <xdr:rowOff>0</xdr:rowOff>
    </xdr:to>
    <xdr:sp macro="" textlink="">
      <xdr:nvSpPr>
        <xdr:cNvPr id="6150" name="Texto 12"/>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6151" name="Texto 13"/>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6152" name="Texto 14"/>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6153" name="Texto 15"/>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6</xdr:row>
      <xdr:rowOff>0</xdr:rowOff>
    </xdr:from>
    <xdr:to>
      <xdr:col>2</xdr:col>
      <xdr:colOff>0</xdr:colOff>
      <xdr:row>6</xdr:row>
      <xdr:rowOff>0</xdr:rowOff>
    </xdr:to>
    <xdr:sp macro="" textlink="">
      <xdr:nvSpPr>
        <xdr:cNvPr id="6154" name="Texto 16"/>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6155" name="Texto 17"/>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6156" name="Texto 18"/>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6</xdr:row>
      <xdr:rowOff>0</xdr:rowOff>
    </xdr:from>
    <xdr:to>
      <xdr:col>2</xdr:col>
      <xdr:colOff>0</xdr:colOff>
      <xdr:row>6</xdr:row>
      <xdr:rowOff>0</xdr:rowOff>
    </xdr:to>
    <xdr:sp macro="" textlink="">
      <xdr:nvSpPr>
        <xdr:cNvPr id="6157" name="Texto 19"/>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6158" name="Texto 20"/>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6</xdr:row>
      <xdr:rowOff>0</xdr:rowOff>
    </xdr:from>
    <xdr:to>
      <xdr:col>3</xdr:col>
      <xdr:colOff>379095</xdr:colOff>
      <xdr:row>6</xdr:row>
      <xdr:rowOff>0</xdr:rowOff>
    </xdr:to>
    <xdr:sp macro="" textlink="">
      <xdr:nvSpPr>
        <xdr:cNvPr id="6159" name="Texto 19"/>
        <xdr:cNvSpPr txBox="1">
          <a:spLocks noChangeArrowheads="1"/>
        </xdr:cNvSpPr>
      </xdr:nvSpPr>
      <xdr:spPr bwMode="auto">
        <a:xfrm>
          <a:off x="2762250" y="18764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93345</xdr:colOff>
      <xdr:row>6</xdr:row>
      <xdr:rowOff>0</xdr:rowOff>
    </xdr:from>
    <xdr:to>
      <xdr:col>2</xdr:col>
      <xdr:colOff>565785</xdr:colOff>
      <xdr:row>6</xdr:row>
      <xdr:rowOff>0</xdr:rowOff>
    </xdr:to>
    <xdr:sp macro="" textlink="">
      <xdr:nvSpPr>
        <xdr:cNvPr id="6160" name="Texto 20"/>
        <xdr:cNvSpPr txBox="1">
          <a:spLocks noChangeArrowheads="1"/>
        </xdr:cNvSpPr>
      </xdr:nvSpPr>
      <xdr:spPr bwMode="auto">
        <a:xfrm>
          <a:off x="1781175" y="1876425"/>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8</xdr:row>
      <xdr:rowOff>200025</xdr:rowOff>
    </xdr:from>
    <xdr:to>
      <xdr:col>1</xdr:col>
      <xdr:colOff>0</xdr:colOff>
      <xdr:row>9</xdr:row>
      <xdr:rowOff>85725</xdr:rowOff>
    </xdr:to>
    <xdr:sp macro="" textlink="">
      <xdr:nvSpPr>
        <xdr:cNvPr id="46402" name="Texto 1"/>
        <xdr:cNvSpPr txBox="1">
          <a:spLocks noChangeArrowheads="1"/>
        </xdr:cNvSpPr>
      </xdr:nvSpPr>
      <xdr:spPr bwMode="auto">
        <a:xfrm>
          <a:off x="2114550" y="1657350"/>
          <a:ext cx="0" cy="18097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1</xdr:col>
      <xdr:colOff>0</xdr:colOff>
      <xdr:row>8</xdr:row>
      <xdr:rowOff>200025</xdr:rowOff>
    </xdr:from>
    <xdr:to>
      <xdr:col>1</xdr:col>
      <xdr:colOff>0</xdr:colOff>
      <xdr:row>9</xdr:row>
      <xdr:rowOff>85725</xdr:rowOff>
    </xdr:to>
    <xdr:sp macro="" textlink="">
      <xdr:nvSpPr>
        <xdr:cNvPr id="46403" name="Texto 2"/>
        <xdr:cNvSpPr txBox="1">
          <a:spLocks noChangeArrowheads="1"/>
        </xdr:cNvSpPr>
      </xdr:nvSpPr>
      <xdr:spPr bwMode="auto">
        <a:xfrm>
          <a:off x="2114550" y="1657350"/>
          <a:ext cx="0" cy="18097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1</xdr:col>
      <xdr:colOff>0</xdr:colOff>
      <xdr:row>8</xdr:row>
      <xdr:rowOff>200025</xdr:rowOff>
    </xdr:from>
    <xdr:to>
      <xdr:col>1</xdr:col>
      <xdr:colOff>0</xdr:colOff>
      <xdr:row>9</xdr:row>
      <xdr:rowOff>85725</xdr:rowOff>
    </xdr:to>
    <xdr:sp macro="" textlink="">
      <xdr:nvSpPr>
        <xdr:cNvPr id="46404" name="Texto 3"/>
        <xdr:cNvSpPr txBox="1">
          <a:spLocks noChangeArrowheads="1"/>
        </xdr:cNvSpPr>
      </xdr:nvSpPr>
      <xdr:spPr bwMode="auto">
        <a:xfrm>
          <a:off x="2114550" y="1657350"/>
          <a:ext cx="0" cy="18097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1</xdr:col>
      <xdr:colOff>0</xdr:colOff>
      <xdr:row>8</xdr:row>
      <xdr:rowOff>209550</xdr:rowOff>
    </xdr:from>
    <xdr:to>
      <xdr:col>1</xdr:col>
      <xdr:colOff>0</xdr:colOff>
      <xdr:row>9</xdr:row>
      <xdr:rowOff>76200</xdr:rowOff>
    </xdr:to>
    <xdr:sp macro="" textlink="">
      <xdr:nvSpPr>
        <xdr:cNvPr id="46405" name="Texto 4"/>
        <xdr:cNvSpPr txBox="1">
          <a:spLocks noChangeArrowheads="1"/>
        </xdr:cNvSpPr>
      </xdr:nvSpPr>
      <xdr:spPr bwMode="auto">
        <a:xfrm>
          <a:off x="2114550" y="1666875"/>
          <a:ext cx="0" cy="16192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8</xdr:row>
      <xdr:rowOff>209550</xdr:rowOff>
    </xdr:from>
    <xdr:to>
      <xdr:col>1</xdr:col>
      <xdr:colOff>0</xdr:colOff>
      <xdr:row>9</xdr:row>
      <xdr:rowOff>76200</xdr:rowOff>
    </xdr:to>
    <xdr:sp macro="" textlink="">
      <xdr:nvSpPr>
        <xdr:cNvPr id="46406" name="Texto 5"/>
        <xdr:cNvSpPr txBox="1">
          <a:spLocks noChangeArrowheads="1"/>
        </xdr:cNvSpPr>
      </xdr:nvSpPr>
      <xdr:spPr bwMode="auto">
        <a:xfrm>
          <a:off x="2114550" y="1666875"/>
          <a:ext cx="0" cy="16192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8</xdr:row>
      <xdr:rowOff>209550</xdr:rowOff>
    </xdr:from>
    <xdr:to>
      <xdr:col>1</xdr:col>
      <xdr:colOff>0</xdr:colOff>
      <xdr:row>9</xdr:row>
      <xdr:rowOff>76200</xdr:rowOff>
    </xdr:to>
    <xdr:sp macro="" textlink="">
      <xdr:nvSpPr>
        <xdr:cNvPr id="46407" name="Texto 6"/>
        <xdr:cNvSpPr txBox="1">
          <a:spLocks noChangeArrowheads="1"/>
        </xdr:cNvSpPr>
      </xdr:nvSpPr>
      <xdr:spPr bwMode="auto">
        <a:xfrm>
          <a:off x="2114550" y="1666875"/>
          <a:ext cx="0" cy="16192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18</xdr:row>
      <xdr:rowOff>0</xdr:rowOff>
    </xdr:from>
    <xdr:to>
      <xdr:col>1</xdr:col>
      <xdr:colOff>0</xdr:colOff>
      <xdr:row>18</xdr:row>
      <xdr:rowOff>0</xdr:rowOff>
    </xdr:to>
    <xdr:sp macro="" textlink="">
      <xdr:nvSpPr>
        <xdr:cNvPr id="46408" name="Texto 7"/>
        <xdr:cNvSpPr txBox="1">
          <a:spLocks noChangeArrowheads="1"/>
        </xdr:cNvSpPr>
      </xdr:nvSpPr>
      <xdr:spPr bwMode="auto">
        <a:xfrm>
          <a:off x="2114550" y="4324350"/>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1</xdr:col>
      <xdr:colOff>0</xdr:colOff>
      <xdr:row>18</xdr:row>
      <xdr:rowOff>0</xdr:rowOff>
    </xdr:from>
    <xdr:to>
      <xdr:col>1</xdr:col>
      <xdr:colOff>0</xdr:colOff>
      <xdr:row>18</xdr:row>
      <xdr:rowOff>0</xdr:rowOff>
    </xdr:to>
    <xdr:sp macro="" textlink="">
      <xdr:nvSpPr>
        <xdr:cNvPr id="46409" name="Texto 8"/>
        <xdr:cNvSpPr txBox="1">
          <a:spLocks noChangeArrowheads="1"/>
        </xdr:cNvSpPr>
      </xdr:nvSpPr>
      <xdr:spPr bwMode="auto">
        <a:xfrm>
          <a:off x="2114550" y="4324350"/>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1</xdr:col>
      <xdr:colOff>0</xdr:colOff>
      <xdr:row>18</xdr:row>
      <xdr:rowOff>0</xdr:rowOff>
    </xdr:from>
    <xdr:to>
      <xdr:col>1</xdr:col>
      <xdr:colOff>0</xdr:colOff>
      <xdr:row>18</xdr:row>
      <xdr:rowOff>0</xdr:rowOff>
    </xdr:to>
    <xdr:sp macro="" textlink="">
      <xdr:nvSpPr>
        <xdr:cNvPr id="46410" name="Texto 9"/>
        <xdr:cNvSpPr txBox="1">
          <a:spLocks noChangeArrowheads="1"/>
        </xdr:cNvSpPr>
      </xdr:nvSpPr>
      <xdr:spPr bwMode="auto">
        <a:xfrm>
          <a:off x="2114550" y="4324350"/>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1</xdr:col>
      <xdr:colOff>0</xdr:colOff>
      <xdr:row>18</xdr:row>
      <xdr:rowOff>0</xdr:rowOff>
    </xdr:from>
    <xdr:to>
      <xdr:col>1</xdr:col>
      <xdr:colOff>0</xdr:colOff>
      <xdr:row>18</xdr:row>
      <xdr:rowOff>0</xdr:rowOff>
    </xdr:to>
    <xdr:sp macro="" textlink="">
      <xdr:nvSpPr>
        <xdr:cNvPr id="46411" name="Texto 10"/>
        <xdr:cNvSpPr txBox="1">
          <a:spLocks noChangeArrowheads="1"/>
        </xdr:cNvSpPr>
      </xdr:nvSpPr>
      <xdr:spPr bwMode="auto">
        <a:xfrm>
          <a:off x="2114550" y="4324350"/>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18</xdr:row>
      <xdr:rowOff>0</xdr:rowOff>
    </xdr:from>
    <xdr:to>
      <xdr:col>1</xdr:col>
      <xdr:colOff>0</xdr:colOff>
      <xdr:row>18</xdr:row>
      <xdr:rowOff>0</xdr:rowOff>
    </xdr:to>
    <xdr:sp macro="" textlink="">
      <xdr:nvSpPr>
        <xdr:cNvPr id="46412" name="Texto 11"/>
        <xdr:cNvSpPr txBox="1">
          <a:spLocks noChangeArrowheads="1"/>
        </xdr:cNvSpPr>
      </xdr:nvSpPr>
      <xdr:spPr bwMode="auto">
        <a:xfrm>
          <a:off x="2114550" y="4324350"/>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18</xdr:row>
      <xdr:rowOff>0</xdr:rowOff>
    </xdr:from>
    <xdr:to>
      <xdr:col>1</xdr:col>
      <xdr:colOff>0</xdr:colOff>
      <xdr:row>18</xdr:row>
      <xdr:rowOff>0</xdr:rowOff>
    </xdr:to>
    <xdr:sp macro="" textlink="">
      <xdr:nvSpPr>
        <xdr:cNvPr id="46413" name="Texto 12"/>
        <xdr:cNvSpPr txBox="1">
          <a:spLocks noChangeArrowheads="1"/>
        </xdr:cNvSpPr>
      </xdr:nvSpPr>
      <xdr:spPr bwMode="auto">
        <a:xfrm>
          <a:off x="2114550" y="4324350"/>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20</xdr:row>
      <xdr:rowOff>0</xdr:rowOff>
    </xdr:from>
    <xdr:to>
      <xdr:col>1</xdr:col>
      <xdr:colOff>0</xdr:colOff>
      <xdr:row>20</xdr:row>
      <xdr:rowOff>0</xdr:rowOff>
    </xdr:to>
    <xdr:sp macro="" textlink="">
      <xdr:nvSpPr>
        <xdr:cNvPr id="46414" name="Texto 18"/>
        <xdr:cNvSpPr txBox="1">
          <a:spLocks noChangeArrowheads="1"/>
        </xdr:cNvSpPr>
      </xdr:nvSpPr>
      <xdr:spPr bwMode="auto">
        <a:xfrm>
          <a:off x="2114550" y="4819650"/>
          <a:ext cx="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8</xdr:row>
      <xdr:rowOff>200025</xdr:rowOff>
    </xdr:from>
    <xdr:to>
      <xdr:col>1</xdr:col>
      <xdr:colOff>0</xdr:colOff>
      <xdr:row>9</xdr:row>
      <xdr:rowOff>85725</xdr:rowOff>
    </xdr:to>
    <xdr:sp macro="" textlink="">
      <xdr:nvSpPr>
        <xdr:cNvPr id="46415" name="Texto 19"/>
        <xdr:cNvSpPr txBox="1">
          <a:spLocks noChangeArrowheads="1"/>
        </xdr:cNvSpPr>
      </xdr:nvSpPr>
      <xdr:spPr bwMode="auto">
        <a:xfrm>
          <a:off x="2114550" y="1657350"/>
          <a:ext cx="0" cy="18097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1</xdr:col>
      <xdr:colOff>0</xdr:colOff>
      <xdr:row>8</xdr:row>
      <xdr:rowOff>209550</xdr:rowOff>
    </xdr:from>
    <xdr:to>
      <xdr:col>1</xdr:col>
      <xdr:colOff>0</xdr:colOff>
      <xdr:row>9</xdr:row>
      <xdr:rowOff>76200</xdr:rowOff>
    </xdr:to>
    <xdr:sp macro="" textlink="">
      <xdr:nvSpPr>
        <xdr:cNvPr id="46416" name="Texto 20"/>
        <xdr:cNvSpPr txBox="1">
          <a:spLocks noChangeArrowheads="1"/>
        </xdr:cNvSpPr>
      </xdr:nvSpPr>
      <xdr:spPr bwMode="auto">
        <a:xfrm>
          <a:off x="2114550" y="1666875"/>
          <a:ext cx="0" cy="16192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8</xdr:row>
      <xdr:rowOff>200025</xdr:rowOff>
    </xdr:from>
    <xdr:to>
      <xdr:col>1</xdr:col>
      <xdr:colOff>0</xdr:colOff>
      <xdr:row>9</xdr:row>
      <xdr:rowOff>104775</xdr:rowOff>
    </xdr:to>
    <xdr:sp macro="" textlink="">
      <xdr:nvSpPr>
        <xdr:cNvPr id="46417" name="Texto 21"/>
        <xdr:cNvSpPr txBox="1">
          <a:spLocks noChangeArrowheads="1"/>
        </xdr:cNvSpPr>
      </xdr:nvSpPr>
      <xdr:spPr bwMode="auto">
        <a:xfrm>
          <a:off x="2114550" y="1657350"/>
          <a:ext cx="0" cy="20002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1</xdr:col>
      <xdr:colOff>0</xdr:colOff>
      <xdr:row>8</xdr:row>
      <xdr:rowOff>209550</xdr:rowOff>
    </xdr:from>
    <xdr:to>
      <xdr:col>1</xdr:col>
      <xdr:colOff>0</xdr:colOff>
      <xdr:row>9</xdr:row>
      <xdr:rowOff>76200</xdr:rowOff>
    </xdr:to>
    <xdr:sp macro="" textlink="">
      <xdr:nvSpPr>
        <xdr:cNvPr id="46418" name="Texto 22"/>
        <xdr:cNvSpPr txBox="1">
          <a:spLocks noChangeArrowheads="1"/>
        </xdr:cNvSpPr>
      </xdr:nvSpPr>
      <xdr:spPr bwMode="auto">
        <a:xfrm>
          <a:off x="2114550" y="1666875"/>
          <a:ext cx="0" cy="16192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8</xdr:row>
      <xdr:rowOff>200025</xdr:rowOff>
    </xdr:from>
    <xdr:to>
      <xdr:col>1</xdr:col>
      <xdr:colOff>0</xdr:colOff>
      <xdr:row>9</xdr:row>
      <xdr:rowOff>104775</xdr:rowOff>
    </xdr:to>
    <xdr:sp macro="" textlink="">
      <xdr:nvSpPr>
        <xdr:cNvPr id="46419" name="Texto 23"/>
        <xdr:cNvSpPr txBox="1">
          <a:spLocks noChangeArrowheads="1"/>
        </xdr:cNvSpPr>
      </xdr:nvSpPr>
      <xdr:spPr bwMode="auto">
        <a:xfrm>
          <a:off x="2114550" y="1657350"/>
          <a:ext cx="0" cy="20002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1998</a:t>
          </a:r>
        </a:p>
      </xdr:txBody>
    </xdr:sp>
    <xdr:clientData/>
  </xdr:twoCellAnchor>
  <xdr:twoCellAnchor>
    <xdr:from>
      <xdr:col>1</xdr:col>
      <xdr:colOff>0</xdr:colOff>
      <xdr:row>8</xdr:row>
      <xdr:rowOff>209550</xdr:rowOff>
    </xdr:from>
    <xdr:to>
      <xdr:col>1</xdr:col>
      <xdr:colOff>0</xdr:colOff>
      <xdr:row>9</xdr:row>
      <xdr:rowOff>76200</xdr:rowOff>
    </xdr:to>
    <xdr:sp macro="" textlink="">
      <xdr:nvSpPr>
        <xdr:cNvPr id="46420" name="Texto 24"/>
        <xdr:cNvSpPr txBox="1">
          <a:spLocks noChangeArrowheads="1"/>
        </xdr:cNvSpPr>
      </xdr:nvSpPr>
      <xdr:spPr bwMode="auto">
        <a:xfrm>
          <a:off x="2114550" y="1666875"/>
          <a:ext cx="0" cy="16192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8</xdr:row>
      <xdr:rowOff>209550</xdr:rowOff>
    </xdr:from>
    <xdr:to>
      <xdr:col>1</xdr:col>
      <xdr:colOff>0</xdr:colOff>
      <xdr:row>9</xdr:row>
      <xdr:rowOff>114300</xdr:rowOff>
    </xdr:to>
    <xdr:sp macro="" textlink="">
      <xdr:nvSpPr>
        <xdr:cNvPr id="46421" name="Texto 21"/>
        <xdr:cNvSpPr txBox="1">
          <a:spLocks noChangeArrowheads="1"/>
        </xdr:cNvSpPr>
      </xdr:nvSpPr>
      <xdr:spPr bwMode="auto">
        <a:xfrm>
          <a:off x="2114550" y="1666875"/>
          <a:ext cx="0" cy="20002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1999</a:t>
          </a:r>
        </a:p>
      </xdr:txBody>
    </xdr:sp>
    <xdr:clientData/>
  </xdr:twoCellAnchor>
  <xdr:twoCellAnchor>
    <xdr:from>
      <xdr:col>1</xdr:col>
      <xdr:colOff>0</xdr:colOff>
      <xdr:row>8</xdr:row>
      <xdr:rowOff>209550</xdr:rowOff>
    </xdr:from>
    <xdr:to>
      <xdr:col>1</xdr:col>
      <xdr:colOff>0</xdr:colOff>
      <xdr:row>9</xdr:row>
      <xdr:rowOff>76200</xdr:rowOff>
    </xdr:to>
    <xdr:sp macro="" textlink="">
      <xdr:nvSpPr>
        <xdr:cNvPr id="46422" name="Texto 22"/>
        <xdr:cNvSpPr txBox="1">
          <a:spLocks noChangeArrowheads="1"/>
        </xdr:cNvSpPr>
      </xdr:nvSpPr>
      <xdr:spPr bwMode="auto">
        <a:xfrm>
          <a:off x="2114550" y="1666875"/>
          <a:ext cx="0" cy="16192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2</xdr:col>
      <xdr:colOff>0</xdr:colOff>
      <xdr:row>6</xdr:row>
      <xdr:rowOff>0</xdr:rowOff>
    </xdr:from>
    <xdr:to>
      <xdr:col>2</xdr:col>
      <xdr:colOff>0</xdr:colOff>
      <xdr:row>6</xdr:row>
      <xdr:rowOff>0</xdr:rowOff>
    </xdr:to>
    <xdr:sp macro="" textlink="">
      <xdr:nvSpPr>
        <xdr:cNvPr id="7169" name="Texto 1"/>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6</xdr:row>
      <xdr:rowOff>0</xdr:rowOff>
    </xdr:from>
    <xdr:to>
      <xdr:col>2</xdr:col>
      <xdr:colOff>0</xdr:colOff>
      <xdr:row>6</xdr:row>
      <xdr:rowOff>0</xdr:rowOff>
    </xdr:to>
    <xdr:sp macro="" textlink="">
      <xdr:nvSpPr>
        <xdr:cNvPr id="7170" name="Texto 2"/>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6</xdr:row>
      <xdr:rowOff>0</xdr:rowOff>
    </xdr:from>
    <xdr:to>
      <xdr:col>2</xdr:col>
      <xdr:colOff>0</xdr:colOff>
      <xdr:row>6</xdr:row>
      <xdr:rowOff>0</xdr:rowOff>
    </xdr:to>
    <xdr:sp macro="" textlink="">
      <xdr:nvSpPr>
        <xdr:cNvPr id="7171" name="Texto 3"/>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1</xdr:col>
      <xdr:colOff>114300</xdr:colOff>
      <xdr:row>6</xdr:row>
      <xdr:rowOff>0</xdr:rowOff>
    </xdr:from>
    <xdr:to>
      <xdr:col>1</xdr:col>
      <xdr:colOff>1221159</xdr:colOff>
      <xdr:row>6</xdr:row>
      <xdr:rowOff>0</xdr:rowOff>
    </xdr:to>
    <xdr:sp macro="" textlink="">
      <xdr:nvSpPr>
        <xdr:cNvPr id="7173" name="Texto 5"/>
        <xdr:cNvSpPr txBox="1">
          <a:spLocks noChangeArrowheads="1"/>
        </xdr:cNvSpPr>
      </xdr:nvSpPr>
      <xdr:spPr bwMode="auto">
        <a:xfrm>
          <a:off x="495300" y="1876425"/>
          <a:ext cx="10763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DISTRITO</a:t>
          </a:r>
        </a:p>
      </xdr:txBody>
    </xdr:sp>
    <xdr:clientData/>
  </xdr:twoCellAnchor>
  <xdr:twoCellAnchor>
    <xdr:from>
      <xdr:col>2</xdr:col>
      <xdr:colOff>0</xdr:colOff>
      <xdr:row>6</xdr:row>
      <xdr:rowOff>0</xdr:rowOff>
    </xdr:from>
    <xdr:to>
      <xdr:col>2</xdr:col>
      <xdr:colOff>0</xdr:colOff>
      <xdr:row>6</xdr:row>
      <xdr:rowOff>0</xdr:rowOff>
    </xdr:to>
    <xdr:sp macro="" textlink="">
      <xdr:nvSpPr>
        <xdr:cNvPr id="7174" name="Texto 12"/>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7175" name="Texto 13"/>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7176" name="Texto 14"/>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7177" name="Texto 17"/>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6</xdr:row>
      <xdr:rowOff>0</xdr:rowOff>
    </xdr:from>
    <xdr:to>
      <xdr:col>2</xdr:col>
      <xdr:colOff>0</xdr:colOff>
      <xdr:row>6</xdr:row>
      <xdr:rowOff>0</xdr:rowOff>
    </xdr:to>
    <xdr:sp macro="" textlink="">
      <xdr:nvSpPr>
        <xdr:cNvPr id="7178" name="Texto 18"/>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7179" name="Texto 19"/>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7180" name="Texto 20"/>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6</xdr:row>
      <xdr:rowOff>0</xdr:rowOff>
    </xdr:from>
    <xdr:to>
      <xdr:col>2</xdr:col>
      <xdr:colOff>0</xdr:colOff>
      <xdr:row>6</xdr:row>
      <xdr:rowOff>0</xdr:rowOff>
    </xdr:to>
    <xdr:sp macro="" textlink="">
      <xdr:nvSpPr>
        <xdr:cNvPr id="7181" name="Texto 21"/>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7182" name="Texto 22"/>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6</xdr:row>
      <xdr:rowOff>0</xdr:rowOff>
    </xdr:from>
    <xdr:to>
      <xdr:col>3</xdr:col>
      <xdr:colOff>379095</xdr:colOff>
      <xdr:row>6</xdr:row>
      <xdr:rowOff>0</xdr:rowOff>
    </xdr:to>
    <xdr:sp macro="" textlink="">
      <xdr:nvSpPr>
        <xdr:cNvPr id="7183" name="Texto 21"/>
        <xdr:cNvSpPr txBox="1">
          <a:spLocks noChangeArrowheads="1"/>
        </xdr:cNvSpPr>
      </xdr:nvSpPr>
      <xdr:spPr bwMode="auto">
        <a:xfrm>
          <a:off x="2762250" y="18764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93345</xdr:colOff>
      <xdr:row>6</xdr:row>
      <xdr:rowOff>0</xdr:rowOff>
    </xdr:from>
    <xdr:to>
      <xdr:col>2</xdr:col>
      <xdr:colOff>565785</xdr:colOff>
      <xdr:row>6</xdr:row>
      <xdr:rowOff>0</xdr:rowOff>
    </xdr:to>
    <xdr:sp macro="" textlink="">
      <xdr:nvSpPr>
        <xdr:cNvPr id="7184" name="Texto 22"/>
        <xdr:cNvSpPr txBox="1">
          <a:spLocks noChangeArrowheads="1"/>
        </xdr:cNvSpPr>
      </xdr:nvSpPr>
      <xdr:spPr bwMode="auto">
        <a:xfrm>
          <a:off x="1781175" y="1876425"/>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xdr:col>
      <xdr:colOff>114300</xdr:colOff>
      <xdr:row>6</xdr:row>
      <xdr:rowOff>0</xdr:rowOff>
    </xdr:from>
    <xdr:to>
      <xdr:col>1</xdr:col>
      <xdr:colOff>1221159</xdr:colOff>
      <xdr:row>6</xdr:row>
      <xdr:rowOff>0</xdr:rowOff>
    </xdr:to>
    <xdr:sp macro="" textlink="">
      <xdr:nvSpPr>
        <xdr:cNvPr id="8194" name="Texto 2"/>
        <xdr:cNvSpPr txBox="1">
          <a:spLocks noChangeArrowheads="1"/>
        </xdr:cNvSpPr>
      </xdr:nvSpPr>
      <xdr:spPr bwMode="auto">
        <a:xfrm>
          <a:off x="495300" y="1876425"/>
          <a:ext cx="10763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DISTRITO</a:t>
          </a:r>
        </a:p>
      </xdr:txBody>
    </xdr:sp>
    <xdr:clientData/>
  </xdr:twoCellAnchor>
  <xdr:twoCellAnchor>
    <xdr:from>
      <xdr:col>2</xdr:col>
      <xdr:colOff>0</xdr:colOff>
      <xdr:row>6</xdr:row>
      <xdr:rowOff>0</xdr:rowOff>
    </xdr:from>
    <xdr:to>
      <xdr:col>2</xdr:col>
      <xdr:colOff>0</xdr:colOff>
      <xdr:row>6</xdr:row>
      <xdr:rowOff>0</xdr:rowOff>
    </xdr:to>
    <xdr:sp macro="" textlink="">
      <xdr:nvSpPr>
        <xdr:cNvPr id="8195" name="Texto 3"/>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6</xdr:row>
      <xdr:rowOff>0</xdr:rowOff>
    </xdr:from>
    <xdr:to>
      <xdr:col>2</xdr:col>
      <xdr:colOff>0</xdr:colOff>
      <xdr:row>6</xdr:row>
      <xdr:rowOff>0</xdr:rowOff>
    </xdr:to>
    <xdr:sp macro="" textlink="">
      <xdr:nvSpPr>
        <xdr:cNvPr id="8196" name="Texto 4"/>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6</xdr:row>
      <xdr:rowOff>0</xdr:rowOff>
    </xdr:from>
    <xdr:to>
      <xdr:col>2</xdr:col>
      <xdr:colOff>0</xdr:colOff>
      <xdr:row>6</xdr:row>
      <xdr:rowOff>0</xdr:rowOff>
    </xdr:to>
    <xdr:sp macro="" textlink="">
      <xdr:nvSpPr>
        <xdr:cNvPr id="8197" name="Texto 5"/>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6</xdr:row>
      <xdr:rowOff>0</xdr:rowOff>
    </xdr:from>
    <xdr:to>
      <xdr:col>2</xdr:col>
      <xdr:colOff>0</xdr:colOff>
      <xdr:row>6</xdr:row>
      <xdr:rowOff>0</xdr:rowOff>
    </xdr:to>
    <xdr:sp macro="" textlink="">
      <xdr:nvSpPr>
        <xdr:cNvPr id="8198" name="Texto 12"/>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8199" name="Texto 13"/>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8200" name="Texto 14"/>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8201" name="Texto 15"/>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6</xdr:row>
      <xdr:rowOff>0</xdr:rowOff>
    </xdr:from>
    <xdr:to>
      <xdr:col>2</xdr:col>
      <xdr:colOff>0</xdr:colOff>
      <xdr:row>6</xdr:row>
      <xdr:rowOff>0</xdr:rowOff>
    </xdr:to>
    <xdr:sp macro="" textlink="">
      <xdr:nvSpPr>
        <xdr:cNvPr id="8202" name="Texto 16"/>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8203" name="Texto 17"/>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8204" name="Texto 18"/>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6</xdr:row>
      <xdr:rowOff>0</xdr:rowOff>
    </xdr:from>
    <xdr:to>
      <xdr:col>2</xdr:col>
      <xdr:colOff>0</xdr:colOff>
      <xdr:row>6</xdr:row>
      <xdr:rowOff>0</xdr:rowOff>
    </xdr:to>
    <xdr:sp macro="" textlink="">
      <xdr:nvSpPr>
        <xdr:cNvPr id="8205" name="Texto 19"/>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8206" name="Texto 20"/>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6</xdr:row>
      <xdr:rowOff>0</xdr:rowOff>
    </xdr:from>
    <xdr:to>
      <xdr:col>3</xdr:col>
      <xdr:colOff>379095</xdr:colOff>
      <xdr:row>6</xdr:row>
      <xdr:rowOff>0</xdr:rowOff>
    </xdr:to>
    <xdr:sp macro="" textlink="">
      <xdr:nvSpPr>
        <xdr:cNvPr id="8207" name="Texto 19"/>
        <xdr:cNvSpPr txBox="1">
          <a:spLocks noChangeArrowheads="1"/>
        </xdr:cNvSpPr>
      </xdr:nvSpPr>
      <xdr:spPr bwMode="auto">
        <a:xfrm>
          <a:off x="2762250" y="18764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93345</xdr:colOff>
      <xdr:row>6</xdr:row>
      <xdr:rowOff>0</xdr:rowOff>
    </xdr:from>
    <xdr:to>
      <xdr:col>2</xdr:col>
      <xdr:colOff>565785</xdr:colOff>
      <xdr:row>6</xdr:row>
      <xdr:rowOff>0</xdr:rowOff>
    </xdr:to>
    <xdr:sp macro="" textlink="">
      <xdr:nvSpPr>
        <xdr:cNvPr id="8208" name="Texto 20"/>
        <xdr:cNvSpPr txBox="1">
          <a:spLocks noChangeArrowheads="1"/>
        </xdr:cNvSpPr>
      </xdr:nvSpPr>
      <xdr:spPr bwMode="auto">
        <a:xfrm>
          <a:off x="1781175" y="1876425"/>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2</xdr:col>
      <xdr:colOff>0</xdr:colOff>
      <xdr:row>6</xdr:row>
      <xdr:rowOff>0</xdr:rowOff>
    </xdr:from>
    <xdr:to>
      <xdr:col>2</xdr:col>
      <xdr:colOff>0</xdr:colOff>
      <xdr:row>6</xdr:row>
      <xdr:rowOff>0</xdr:rowOff>
    </xdr:to>
    <xdr:sp macro="" textlink="">
      <xdr:nvSpPr>
        <xdr:cNvPr id="9217" name="Texto 1"/>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6</xdr:row>
      <xdr:rowOff>0</xdr:rowOff>
    </xdr:from>
    <xdr:to>
      <xdr:col>2</xdr:col>
      <xdr:colOff>0</xdr:colOff>
      <xdr:row>6</xdr:row>
      <xdr:rowOff>0</xdr:rowOff>
    </xdr:to>
    <xdr:sp macro="" textlink="">
      <xdr:nvSpPr>
        <xdr:cNvPr id="9218" name="Texto 2"/>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6</xdr:row>
      <xdr:rowOff>0</xdr:rowOff>
    </xdr:from>
    <xdr:to>
      <xdr:col>2</xdr:col>
      <xdr:colOff>0</xdr:colOff>
      <xdr:row>6</xdr:row>
      <xdr:rowOff>0</xdr:rowOff>
    </xdr:to>
    <xdr:sp macro="" textlink="">
      <xdr:nvSpPr>
        <xdr:cNvPr id="9219" name="Texto 3"/>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1</xdr:col>
      <xdr:colOff>114300</xdr:colOff>
      <xdr:row>6</xdr:row>
      <xdr:rowOff>0</xdr:rowOff>
    </xdr:from>
    <xdr:to>
      <xdr:col>1</xdr:col>
      <xdr:colOff>1221159</xdr:colOff>
      <xdr:row>6</xdr:row>
      <xdr:rowOff>0</xdr:rowOff>
    </xdr:to>
    <xdr:sp macro="" textlink="">
      <xdr:nvSpPr>
        <xdr:cNvPr id="9221" name="Texto 5"/>
        <xdr:cNvSpPr txBox="1">
          <a:spLocks noChangeArrowheads="1"/>
        </xdr:cNvSpPr>
      </xdr:nvSpPr>
      <xdr:spPr bwMode="auto">
        <a:xfrm>
          <a:off x="495300" y="1876425"/>
          <a:ext cx="10763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DISTRITO</a:t>
          </a:r>
        </a:p>
      </xdr:txBody>
    </xdr:sp>
    <xdr:clientData/>
  </xdr:twoCellAnchor>
  <xdr:twoCellAnchor>
    <xdr:from>
      <xdr:col>2</xdr:col>
      <xdr:colOff>0</xdr:colOff>
      <xdr:row>6</xdr:row>
      <xdr:rowOff>0</xdr:rowOff>
    </xdr:from>
    <xdr:to>
      <xdr:col>2</xdr:col>
      <xdr:colOff>0</xdr:colOff>
      <xdr:row>6</xdr:row>
      <xdr:rowOff>0</xdr:rowOff>
    </xdr:to>
    <xdr:sp macro="" textlink="">
      <xdr:nvSpPr>
        <xdr:cNvPr id="9222" name="Texto 12"/>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9223" name="Texto 13"/>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9224" name="Texto 14"/>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9225" name="Texto 15"/>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6</xdr:row>
      <xdr:rowOff>0</xdr:rowOff>
    </xdr:from>
    <xdr:to>
      <xdr:col>2</xdr:col>
      <xdr:colOff>0</xdr:colOff>
      <xdr:row>6</xdr:row>
      <xdr:rowOff>0</xdr:rowOff>
    </xdr:to>
    <xdr:sp macro="" textlink="">
      <xdr:nvSpPr>
        <xdr:cNvPr id="9226" name="Texto 16"/>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9227" name="Texto 17"/>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9228" name="Texto 18"/>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6</xdr:row>
      <xdr:rowOff>0</xdr:rowOff>
    </xdr:from>
    <xdr:to>
      <xdr:col>2</xdr:col>
      <xdr:colOff>0</xdr:colOff>
      <xdr:row>6</xdr:row>
      <xdr:rowOff>0</xdr:rowOff>
    </xdr:to>
    <xdr:sp macro="" textlink="">
      <xdr:nvSpPr>
        <xdr:cNvPr id="9229" name="Texto 19"/>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9230" name="Texto 20"/>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6</xdr:row>
      <xdr:rowOff>0</xdr:rowOff>
    </xdr:from>
    <xdr:to>
      <xdr:col>3</xdr:col>
      <xdr:colOff>379095</xdr:colOff>
      <xdr:row>6</xdr:row>
      <xdr:rowOff>0</xdr:rowOff>
    </xdr:to>
    <xdr:sp macro="" textlink="">
      <xdr:nvSpPr>
        <xdr:cNvPr id="9231" name="Texto 19"/>
        <xdr:cNvSpPr txBox="1">
          <a:spLocks noChangeArrowheads="1"/>
        </xdr:cNvSpPr>
      </xdr:nvSpPr>
      <xdr:spPr bwMode="auto">
        <a:xfrm>
          <a:off x="2762250" y="18764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93345</xdr:colOff>
      <xdr:row>6</xdr:row>
      <xdr:rowOff>0</xdr:rowOff>
    </xdr:from>
    <xdr:to>
      <xdr:col>2</xdr:col>
      <xdr:colOff>565785</xdr:colOff>
      <xdr:row>6</xdr:row>
      <xdr:rowOff>0</xdr:rowOff>
    </xdr:to>
    <xdr:sp macro="" textlink="">
      <xdr:nvSpPr>
        <xdr:cNvPr id="9232" name="Texto 20"/>
        <xdr:cNvSpPr txBox="1">
          <a:spLocks noChangeArrowheads="1"/>
        </xdr:cNvSpPr>
      </xdr:nvSpPr>
      <xdr:spPr bwMode="auto">
        <a:xfrm>
          <a:off x="1781175" y="1876425"/>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xdr:col>
      <xdr:colOff>114300</xdr:colOff>
      <xdr:row>6</xdr:row>
      <xdr:rowOff>0</xdr:rowOff>
    </xdr:from>
    <xdr:to>
      <xdr:col>1</xdr:col>
      <xdr:colOff>1221159</xdr:colOff>
      <xdr:row>6</xdr:row>
      <xdr:rowOff>0</xdr:rowOff>
    </xdr:to>
    <xdr:sp macro="" textlink="">
      <xdr:nvSpPr>
        <xdr:cNvPr id="10242" name="Texto 2"/>
        <xdr:cNvSpPr txBox="1">
          <a:spLocks noChangeArrowheads="1"/>
        </xdr:cNvSpPr>
      </xdr:nvSpPr>
      <xdr:spPr bwMode="auto">
        <a:xfrm>
          <a:off x="495300" y="1876425"/>
          <a:ext cx="10763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DISTRITO</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0243" name="Texto 3"/>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0244" name="Texto 4"/>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0245" name="Texto 5"/>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0246" name="Texto 12"/>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0247" name="Texto 13"/>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0248" name="Texto 14"/>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0249" name="Texto 15"/>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0250" name="Texto 16"/>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0251" name="Texto 17"/>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0252" name="Texto 18"/>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0253" name="Texto 19"/>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0254" name="Texto 20"/>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6</xdr:row>
      <xdr:rowOff>0</xdr:rowOff>
    </xdr:from>
    <xdr:to>
      <xdr:col>3</xdr:col>
      <xdr:colOff>379095</xdr:colOff>
      <xdr:row>6</xdr:row>
      <xdr:rowOff>0</xdr:rowOff>
    </xdr:to>
    <xdr:sp macro="" textlink="">
      <xdr:nvSpPr>
        <xdr:cNvPr id="10255" name="Texto 19"/>
        <xdr:cNvSpPr txBox="1">
          <a:spLocks noChangeArrowheads="1"/>
        </xdr:cNvSpPr>
      </xdr:nvSpPr>
      <xdr:spPr bwMode="auto">
        <a:xfrm>
          <a:off x="2762250" y="18764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93345</xdr:colOff>
      <xdr:row>6</xdr:row>
      <xdr:rowOff>0</xdr:rowOff>
    </xdr:from>
    <xdr:to>
      <xdr:col>2</xdr:col>
      <xdr:colOff>565785</xdr:colOff>
      <xdr:row>6</xdr:row>
      <xdr:rowOff>0</xdr:rowOff>
    </xdr:to>
    <xdr:sp macro="" textlink="">
      <xdr:nvSpPr>
        <xdr:cNvPr id="10256" name="Texto 20"/>
        <xdr:cNvSpPr txBox="1">
          <a:spLocks noChangeArrowheads="1"/>
        </xdr:cNvSpPr>
      </xdr:nvSpPr>
      <xdr:spPr bwMode="auto">
        <a:xfrm>
          <a:off x="1781175" y="1876425"/>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0</xdr:colOff>
      <xdr:row>6</xdr:row>
      <xdr:rowOff>0</xdr:rowOff>
    </xdr:from>
    <xdr:to>
      <xdr:col>2</xdr:col>
      <xdr:colOff>0</xdr:colOff>
      <xdr:row>6</xdr:row>
      <xdr:rowOff>0</xdr:rowOff>
    </xdr:to>
    <xdr:sp macro="" textlink="">
      <xdr:nvSpPr>
        <xdr:cNvPr id="11265" name="Texto 1"/>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1266" name="Texto 2"/>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1267" name="Texto 3"/>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1</xdr:col>
      <xdr:colOff>114300</xdr:colOff>
      <xdr:row>6</xdr:row>
      <xdr:rowOff>0</xdr:rowOff>
    </xdr:from>
    <xdr:to>
      <xdr:col>1</xdr:col>
      <xdr:colOff>1221159</xdr:colOff>
      <xdr:row>6</xdr:row>
      <xdr:rowOff>0</xdr:rowOff>
    </xdr:to>
    <xdr:sp macro="" textlink="">
      <xdr:nvSpPr>
        <xdr:cNvPr id="11269" name="Texto 5"/>
        <xdr:cNvSpPr txBox="1">
          <a:spLocks noChangeArrowheads="1"/>
        </xdr:cNvSpPr>
      </xdr:nvSpPr>
      <xdr:spPr bwMode="auto">
        <a:xfrm>
          <a:off x="495300" y="1876425"/>
          <a:ext cx="10763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DISTRITO</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1270" name="Texto 12"/>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1271" name="Texto 13"/>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1272" name="Texto 14"/>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1273" name="Texto 15"/>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1274" name="Texto 16"/>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1275" name="Texto 17"/>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1276" name="Texto 18"/>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1277" name="Texto 19"/>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1278" name="Texto 20"/>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6</xdr:row>
      <xdr:rowOff>0</xdr:rowOff>
    </xdr:from>
    <xdr:to>
      <xdr:col>3</xdr:col>
      <xdr:colOff>379095</xdr:colOff>
      <xdr:row>6</xdr:row>
      <xdr:rowOff>0</xdr:rowOff>
    </xdr:to>
    <xdr:sp macro="" textlink="">
      <xdr:nvSpPr>
        <xdr:cNvPr id="11279" name="Texto 19"/>
        <xdr:cNvSpPr txBox="1">
          <a:spLocks noChangeArrowheads="1"/>
        </xdr:cNvSpPr>
      </xdr:nvSpPr>
      <xdr:spPr bwMode="auto">
        <a:xfrm>
          <a:off x="2762250" y="18764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93345</xdr:colOff>
      <xdr:row>6</xdr:row>
      <xdr:rowOff>0</xdr:rowOff>
    </xdr:from>
    <xdr:to>
      <xdr:col>2</xdr:col>
      <xdr:colOff>565785</xdr:colOff>
      <xdr:row>6</xdr:row>
      <xdr:rowOff>0</xdr:rowOff>
    </xdr:to>
    <xdr:sp macro="" textlink="">
      <xdr:nvSpPr>
        <xdr:cNvPr id="11280" name="Texto 20"/>
        <xdr:cNvSpPr txBox="1">
          <a:spLocks noChangeArrowheads="1"/>
        </xdr:cNvSpPr>
      </xdr:nvSpPr>
      <xdr:spPr bwMode="auto">
        <a:xfrm>
          <a:off x="1781175" y="1876425"/>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2</xdr:col>
      <xdr:colOff>0</xdr:colOff>
      <xdr:row>6</xdr:row>
      <xdr:rowOff>0</xdr:rowOff>
    </xdr:from>
    <xdr:to>
      <xdr:col>2</xdr:col>
      <xdr:colOff>0</xdr:colOff>
      <xdr:row>6</xdr:row>
      <xdr:rowOff>0</xdr:rowOff>
    </xdr:to>
    <xdr:sp macro="" textlink="">
      <xdr:nvSpPr>
        <xdr:cNvPr id="54275" name="Texto 3"/>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6</xdr:row>
      <xdr:rowOff>0</xdr:rowOff>
    </xdr:from>
    <xdr:to>
      <xdr:col>2</xdr:col>
      <xdr:colOff>0</xdr:colOff>
      <xdr:row>6</xdr:row>
      <xdr:rowOff>0</xdr:rowOff>
    </xdr:to>
    <xdr:sp macro="" textlink="">
      <xdr:nvSpPr>
        <xdr:cNvPr id="54276" name="Texto 4"/>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6</xdr:row>
      <xdr:rowOff>0</xdr:rowOff>
    </xdr:from>
    <xdr:to>
      <xdr:col>2</xdr:col>
      <xdr:colOff>0</xdr:colOff>
      <xdr:row>6</xdr:row>
      <xdr:rowOff>0</xdr:rowOff>
    </xdr:to>
    <xdr:sp macro="" textlink="">
      <xdr:nvSpPr>
        <xdr:cNvPr id="54277" name="Texto 5"/>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6</xdr:row>
      <xdr:rowOff>0</xdr:rowOff>
    </xdr:from>
    <xdr:to>
      <xdr:col>2</xdr:col>
      <xdr:colOff>0</xdr:colOff>
      <xdr:row>6</xdr:row>
      <xdr:rowOff>0</xdr:rowOff>
    </xdr:to>
    <xdr:sp macro="" textlink="">
      <xdr:nvSpPr>
        <xdr:cNvPr id="54278" name="Texto 12"/>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54279" name="Texto 13"/>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54280" name="Texto 14"/>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54281" name="Texto 15"/>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6</xdr:row>
      <xdr:rowOff>0</xdr:rowOff>
    </xdr:from>
    <xdr:to>
      <xdr:col>2</xdr:col>
      <xdr:colOff>0</xdr:colOff>
      <xdr:row>6</xdr:row>
      <xdr:rowOff>0</xdr:rowOff>
    </xdr:to>
    <xdr:sp macro="" textlink="">
      <xdr:nvSpPr>
        <xdr:cNvPr id="54282" name="Texto 16"/>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54283" name="Texto 17"/>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54284" name="Texto 18"/>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6</xdr:row>
      <xdr:rowOff>0</xdr:rowOff>
    </xdr:from>
    <xdr:to>
      <xdr:col>2</xdr:col>
      <xdr:colOff>0</xdr:colOff>
      <xdr:row>6</xdr:row>
      <xdr:rowOff>0</xdr:rowOff>
    </xdr:to>
    <xdr:sp macro="" textlink="">
      <xdr:nvSpPr>
        <xdr:cNvPr id="54285" name="Texto 19"/>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54286" name="Texto 20"/>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6</xdr:row>
      <xdr:rowOff>0</xdr:rowOff>
    </xdr:from>
    <xdr:to>
      <xdr:col>3</xdr:col>
      <xdr:colOff>379095</xdr:colOff>
      <xdr:row>6</xdr:row>
      <xdr:rowOff>0</xdr:rowOff>
    </xdr:to>
    <xdr:sp macro="" textlink="">
      <xdr:nvSpPr>
        <xdr:cNvPr id="54287" name="Texto 19"/>
        <xdr:cNvSpPr txBox="1">
          <a:spLocks noChangeArrowheads="1"/>
        </xdr:cNvSpPr>
      </xdr:nvSpPr>
      <xdr:spPr bwMode="auto">
        <a:xfrm>
          <a:off x="2762250" y="18764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93345</xdr:colOff>
      <xdr:row>6</xdr:row>
      <xdr:rowOff>0</xdr:rowOff>
    </xdr:from>
    <xdr:to>
      <xdr:col>2</xdr:col>
      <xdr:colOff>565785</xdr:colOff>
      <xdr:row>6</xdr:row>
      <xdr:rowOff>0</xdr:rowOff>
    </xdr:to>
    <xdr:sp macro="" textlink="">
      <xdr:nvSpPr>
        <xdr:cNvPr id="54288" name="Texto 20"/>
        <xdr:cNvSpPr txBox="1">
          <a:spLocks noChangeArrowheads="1"/>
        </xdr:cNvSpPr>
      </xdr:nvSpPr>
      <xdr:spPr bwMode="auto">
        <a:xfrm>
          <a:off x="1781175" y="1876425"/>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2</xdr:col>
      <xdr:colOff>0</xdr:colOff>
      <xdr:row>6</xdr:row>
      <xdr:rowOff>0</xdr:rowOff>
    </xdr:from>
    <xdr:to>
      <xdr:col>2</xdr:col>
      <xdr:colOff>0</xdr:colOff>
      <xdr:row>6</xdr:row>
      <xdr:rowOff>0</xdr:rowOff>
    </xdr:to>
    <xdr:sp macro="" textlink="">
      <xdr:nvSpPr>
        <xdr:cNvPr id="53249" name="Texto 1"/>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6</xdr:row>
      <xdr:rowOff>0</xdr:rowOff>
    </xdr:from>
    <xdr:to>
      <xdr:col>2</xdr:col>
      <xdr:colOff>0</xdr:colOff>
      <xdr:row>6</xdr:row>
      <xdr:rowOff>0</xdr:rowOff>
    </xdr:to>
    <xdr:sp macro="" textlink="">
      <xdr:nvSpPr>
        <xdr:cNvPr id="53250" name="Texto 2"/>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6</xdr:row>
      <xdr:rowOff>0</xdr:rowOff>
    </xdr:from>
    <xdr:to>
      <xdr:col>2</xdr:col>
      <xdr:colOff>0</xdr:colOff>
      <xdr:row>6</xdr:row>
      <xdr:rowOff>0</xdr:rowOff>
    </xdr:to>
    <xdr:sp macro="" textlink="">
      <xdr:nvSpPr>
        <xdr:cNvPr id="53251" name="Texto 3"/>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6</xdr:row>
      <xdr:rowOff>0</xdr:rowOff>
    </xdr:from>
    <xdr:to>
      <xdr:col>2</xdr:col>
      <xdr:colOff>0</xdr:colOff>
      <xdr:row>6</xdr:row>
      <xdr:rowOff>0</xdr:rowOff>
    </xdr:to>
    <xdr:sp macro="" textlink="">
      <xdr:nvSpPr>
        <xdr:cNvPr id="53254" name="Texto 12"/>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53255" name="Texto 13"/>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53256" name="Texto 14"/>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53257" name="Texto 15"/>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6</xdr:row>
      <xdr:rowOff>0</xdr:rowOff>
    </xdr:from>
    <xdr:to>
      <xdr:col>2</xdr:col>
      <xdr:colOff>0</xdr:colOff>
      <xdr:row>6</xdr:row>
      <xdr:rowOff>0</xdr:rowOff>
    </xdr:to>
    <xdr:sp macro="" textlink="">
      <xdr:nvSpPr>
        <xdr:cNvPr id="53258" name="Texto 16"/>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53259" name="Texto 17"/>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53260" name="Texto 18"/>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6</xdr:row>
      <xdr:rowOff>0</xdr:rowOff>
    </xdr:from>
    <xdr:to>
      <xdr:col>2</xdr:col>
      <xdr:colOff>0</xdr:colOff>
      <xdr:row>6</xdr:row>
      <xdr:rowOff>0</xdr:rowOff>
    </xdr:to>
    <xdr:sp macro="" textlink="">
      <xdr:nvSpPr>
        <xdr:cNvPr id="53261" name="Texto 19"/>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53262" name="Texto 20"/>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6</xdr:row>
      <xdr:rowOff>0</xdr:rowOff>
    </xdr:from>
    <xdr:to>
      <xdr:col>3</xdr:col>
      <xdr:colOff>379095</xdr:colOff>
      <xdr:row>6</xdr:row>
      <xdr:rowOff>0</xdr:rowOff>
    </xdr:to>
    <xdr:sp macro="" textlink="">
      <xdr:nvSpPr>
        <xdr:cNvPr id="53263" name="Texto 19"/>
        <xdr:cNvSpPr txBox="1">
          <a:spLocks noChangeArrowheads="1"/>
        </xdr:cNvSpPr>
      </xdr:nvSpPr>
      <xdr:spPr bwMode="auto">
        <a:xfrm>
          <a:off x="2762250" y="18764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93345</xdr:colOff>
      <xdr:row>6</xdr:row>
      <xdr:rowOff>0</xdr:rowOff>
    </xdr:from>
    <xdr:to>
      <xdr:col>2</xdr:col>
      <xdr:colOff>565785</xdr:colOff>
      <xdr:row>6</xdr:row>
      <xdr:rowOff>0</xdr:rowOff>
    </xdr:to>
    <xdr:sp macro="" textlink="">
      <xdr:nvSpPr>
        <xdr:cNvPr id="53264" name="Texto 20"/>
        <xdr:cNvSpPr txBox="1">
          <a:spLocks noChangeArrowheads="1"/>
        </xdr:cNvSpPr>
      </xdr:nvSpPr>
      <xdr:spPr bwMode="auto">
        <a:xfrm>
          <a:off x="1781175" y="1876425"/>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1</xdr:col>
      <xdr:colOff>114300</xdr:colOff>
      <xdr:row>6</xdr:row>
      <xdr:rowOff>0</xdr:rowOff>
    </xdr:from>
    <xdr:to>
      <xdr:col>1</xdr:col>
      <xdr:colOff>1221159</xdr:colOff>
      <xdr:row>6</xdr:row>
      <xdr:rowOff>0</xdr:rowOff>
    </xdr:to>
    <xdr:sp macro="" textlink="">
      <xdr:nvSpPr>
        <xdr:cNvPr id="12290" name="Texto 2"/>
        <xdr:cNvSpPr txBox="1">
          <a:spLocks noChangeArrowheads="1"/>
        </xdr:cNvSpPr>
      </xdr:nvSpPr>
      <xdr:spPr bwMode="auto">
        <a:xfrm>
          <a:off x="495300" y="1876425"/>
          <a:ext cx="10763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DISTRITO</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2291" name="Texto 3"/>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2292" name="Texto 4"/>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2293" name="Texto 5"/>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2294" name="Texto 12"/>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2295" name="Texto 13"/>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2296" name="Texto 14"/>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2297" name="Texto 15"/>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2298" name="Texto 16"/>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2299" name="Texto 17"/>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2300" name="Texto 18"/>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2301" name="Texto 19"/>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2302" name="Texto 20"/>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6</xdr:row>
      <xdr:rowOff>0</xdr:rowOff>
    </xdr:from>
    <xdr:to>
      <xdr:col>3</xdr:col>
      <xdr:colOff>379095</xdr:colOff>
      <xdr:row>6</xdr:row>
      <xdr:rowOff>0</xdr:rowOff>
    </xdr:to>
    <xdr:sp macro="" textlink="">
      <xdr:nvSpPr>
        <xdr:cNvPr id="12303" name="Texto 19"/>
        <xdr:cNvSpPr txBox="1">
          <a:spLocks noChangeArrowheads="1"/>
        </xdr:cNvSpPr>
      </xdr:nvSpPr>
      <xdr:spPr bwMode="auto">
        <a:xfrm>
          <a:off x="2762250" y="18764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93345</xdr:colOff>
      <xdr:row>6</xdr:row>
      <xdr:rowOff>0</xdr:rowOff>
    </xdr:from>
    <xdr:to>
      <xdr:col>2</xdr:col>
      <xdr:colOff>565785</xdr:colOff>
      <xdr:row>6</xdr:row>
      <xdr:rowOff>0</xdr:rowOff>
    </xdr:to>
    <xdr:sp macro="" textlink="">
      <xdr:nvSpPr>
        <xdr:cNvPr id="12304" name="Texto 20"/>
        <xdr:cNvSpPr txBox="1">
          <a:spLocks noChangeArrowheads="1"/>
        </xdr:cNvSpPr>
      </xdr:nvSpPr>
      <xdr:spPr bwMode="auto">
        <a:xfrm>
          <a:off x="1781175" y="1876425"/>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2</xdr:col>
      <xdr:colOff>0</xdr:colOff>
      <xdr:row>6</xdr:row>
      <xdr:rowOff>0</xdr:rowOff>
    </xdr:from>
    <xdr:to>
      <xdr:col>2</xdr:col>
      <xdr:colOff>0</xdr:colOff>
      <xdr:row>6</xdr:row>
      <xdr:rowOff>0</xdr:rowOff>
    </xdr:to>
    <xdr:sp macro="" textlink="">
      <xdr:nvSpPr>
        <xdr:cNvPr id="13313" name="Texto 1"/>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3314" name="Texto 2"/>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3315" name="Texto 3"/>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1</xdr:col>
      <xdr:colOff>114300</xdr:colOff>
      <xdr:row>6</xdr:row>
      <xdr:rowOff>0</xdr:rowOff>
    </xdr:from>
    <xdr:to>
      <xdr:col>1</xdr:col>
      <xdr:colOff>1221159</xdr:colOff>
      <xdr:row>6</xdr:row>
      <xdr:rowOff>0</xdr:rowOff>
    </xdr:to>
    <xdr:sp macro="" textlink="">
      <xdr:nvSpPr>
        <xdr:cNvPr id="13317" name="Texto 5"/>
        <xdr:cNvSpPr txBox="1">
          <a:spLocks noChangeArrowheads="1"/>
        </xdr:cNvSpPr>
      </xdr:nvSpPr>
      <xdr:spPr bwMode="auto">
        <a:xfrm>
          <a:off x="495300" y="1876425"/>
          <a:ext cx="10763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DISTRITO</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3318" name="Texto 12"/>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3319" name="Texto 13"/>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3320" name="Texto 14"/>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3321" name="Texto 15"/>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3322" name="Texto 16"/>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3323" name="Texto 17"/>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3324" name="Texto 18"/>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3325" name="Texto 19"/>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3326" name="Texto 20"/>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6</xdr:row>
      <xdr:rowOff>0</xdr:rowOff>
    </xdr:from>
    <xdr:to>
      <xdr:col>3</xdr:col>
      <xdr:colOff>379095</xdr:colOff>
      <xdr:row>6</xdr:row>
      <xdr:rowOff>0</xdr:rowOff>
    </xdr:to>
    <xdr:sp macro="" textlink="">
      <xdr:nvSpPr>
        <xdr:cNvPr id="13327" name="Texto 19"/>
        <xdr:cNvSpPr txBox="1">
          <a:spLocks noChangeArrowheads="1"/>
        </xdr:cNvSpPr>
      </xdr:nvSpPr>
      <xdr:spPr bwMode="auto">
        <a:xfrm>
          <a:off x="2762250" y="18764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93345</xdr:colOff>
      <xdr:row>6</xdr:row>
      <xdr:rowOff>0</xdr:rowOff>
    </xdr:from>
    <xdr:to>
      <xdr:col>2</xdr:col>
      <xdr:colOff>565785</xdr:colOff>
      <xdr:row>6</xdr:row>
      <xdr:rowOff>0</xdr:rowOff>
    </xdr:to>
    <xdr:sp macro="" textlink="">
      <xdr:nvSpPr>
        <xdr:cNvPr id="13328" name="Texto 20"/>
        <xdr:cNvSpPr txBox="1">
          <a:spLocks noChangeArrowheads="1"/>
        </xdr:cNvSpPr>
      </xdr:nvSpPr>
      <xdr:spPr bwMode="auto">
        <a:xfrm>
          <a:off x="1781175" y="1876425"/>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1</xdr:col>
      <xdr:colOff>114300</xdr:colOff>
      <xdr:row>6</xdr:row>
      <xdr:rowOff>0</xdr:rowOff>
    </xdr:from>
    <xdr:to>
      <xdr:col>1</xdr:col>
      <xdr:colOff>1221159</xdr:colOff>
      <xdr:row>6</xdr:row>
      <xdr:rowOff>0</xdr:rowOff>
    </xdr:to>
    <xdr:sp macro="" textlink="">
      <xdr:nvSpPr>
        <xdr:cNvPr id="14338" name="Texto 2"/>
        <xdr:cNvSpPr txBox="1">
          <a:spLocks noChangeArrowheads="1"/>
        </xdr:cNvSpPr>
      </xdr:nvSpPr>
      <xdr:spPr bwMode="auto">
        <a:xfrm>
          <a:off x="495300" y="1876425"/>
          <a:ext cx="10763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DISTRITO</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4339" name="Texto 3"/>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4340" name="Texto 4"/>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4341" name="Texto 5"/>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4342" name="Texto 12"/>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4343" name="Texto 13"/>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4344" name="Texto 14"/>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4345" name="Texto 15"/>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4346" name="Texto 16"/>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4347" name="Texto 17"/>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4348" name="Texto 18"/>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4349" name="Texto 19"/>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4350" name="Texto 20"/>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6</xdr:row>
      <xdr:rowOff>0</xdr:rowOff>
    </xdr:from>
    <xdr:to>
      <xdr:col>3</xdr:col>
      <xdr:colOff>379095</xdr:colOff>
      <xdr:row>6</xdr:row>
      <xdr:rowOff>0</xdr:rowOff>
    </xdr:to>
    <xdr:sp macro="" textlink="">
      <xdr:nvSpPr>
        <xdr:cNvPr id="14351" name="Texto 19"/>
        <xdr:cNvSpPr txBox="1">
          <a:spLocks noChangeArrowheads="1"/>
        </xdr:cNvSpPr>
      </xdr:nvSpPr>
      <xdr:spPr bwMode="auto">
        <a:xfrm>
          <a:off x="2762250" y="18764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93345</xdr:colOff>
      <xdr:row>6</xdr:row>
      <xdr:rowOff>0</xdr:rowOff>
    </xdr:from>
    <xdr:to>
      <xdr:col>2</xdr:col>
      <xdr:colOff>565785</xdr:colOff>
      <xdr:row>6</xdr:row>
      <xdr:rowOff>0</xdr:rowOff>
    </xdr:to>
    <xdr:sp macro="" textlink="">
      <xdr:nvSpPr>
        <xdr:cNvPr id="14352" name="Texto 20"/>
        <xdr:cNvSpPr txBox="1">
          <a:spLocks noChangeArrowheads="1"/>
        </xdr:cNvSpPr>
      </xdr:nvSpPr>
      <xdr:spPr bwMode="auto">
        <a:xfrm>
          <a:off x="1781175" y="1876425"/>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9</xdr:row>
      <xdr:rowOff>201930</xdr:rowOff>
    </xdr:from>
    <xdr:to>
      <xdr:col>2</xdr:col>
      <xdr:colOff>0</xdr:colOff>
      <xdr:row>10</xdr:row>
      <xdr:rowOff>87630</xdr:rowOff>
    </xdr:to>
    <xdr:sp macro="" textlink="">
      <xdr:nvSpPr>
        <xdr:cNvPr id="43010" name="Texto 3"/>
        <xdr:cNvSpPr txBox="1">
          <a:spLocks noChangeArrowheads="1"/>
        </xdr:cNvSpPr>
      </xdr:nvSpPr>
      <xdr:spPr bwMode="auto">
        <a:xfrm>
          <a:off x="4724400" y="1838325"/>
          <a:ext cx="0" cy="1524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9</xdr:row>
      <xdr:rowOff>200025</xdr:rowOff>
    </xdr:from>
    <xdr:to>
      <xdr:col>2</xdr:col>
      <xdr:colOff>0</xdr:colOff>
      <xdr:row>10</xdr:row>
      <xdr:rowOff>85725</xdr:rowOff>
    </xdr:to>
    <xdr:sp macro="" textlink="">
      <xdr:nvSpPr>
        <xdr:cNvPr id="43011" name="Texto 4"/>
        <xdr:cNvSpPr txBox="1">
          <a:spLocks noChangeArrowheads="1"/>
        </xdr:cNvSpPr>
      </xdr:nvSpPr>
      <xdr:spPr bwMode="auto">
        <a:xfrm>
          <a:off x="4724400" y="1828800"/>
          <a:ext cx="0" cy="1524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9</xdr:row>
      <xdr:rowOff>201930</xdr:rowOff>
    </xdr:from>
    <xdr:to>
      <xdr:col>2</xdr:col>
      <xdr:colOff>0</xdr:colOff>
      <xdr:row>10</xdr:row>
      <xdr:rowOff>76424</xdr:rowOff>
    </xdr:to>
    <xdr:sp macro="" textlink="">
      <xdr:nvSpPr>
        <xdr:cNvPr id="43012" name="Texto 5"/>
        <xdr:cNvSpPr txBox="1">
          <a:spLocks noChangeArrowheads="1"/>
        </xdr:cNvSpPr>
      </xdr:nvSpPr>
      <xdr:spPr bwMode="auto">
        <a:xfrm>
          <a:off x="4724400" y="1838325"/>
          <a:ext cx="0" cy="1333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200025</xdr:rowOff>
    </xdr:from>
    <xdr:to>
      <xdr:col>2</xdr:col>
      <xdr:colOff>0</xdr:colOff>
      <xdr:row>10</xdr:row>
      <xdr:rowOff>66675</xdr:rowOff>
    </xdr:to>
    <xdr:sp macro="" textlink="">
      <xdr:nvSpPr>
        <xdr:cNvPr id="43013" name="Texto 6"/>
        <xdr:cNvSpPr txBox="1">
          <a:spLocks noChangeArrowheads="1"/>
        </xdr:cNvSpPr>
      </xdr:nvSpPr>
      <xdr:spPr bwMode="auto">
        <a:xfrm>
          <a:off x="4724400" y="1828800"/>
          <a:ext cx="0" cy="1333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201930</xdr:rowOff>
    </xdr:from>
    <xdr:to>
      <xdr:col>2</xdr:col>
      <xdr:colOff>0</xdr:colOff>
      <xdr:row>10</xdr:row>
      <xdr:rowOff>87630</xdr:rowOff>
    </xdr:to>
    <xdr:sp macro="" textlink="">
      <xdr:nvSpPr>
        <xdr:cNvPr id="43014" name="Texto 7"/>
        <xdr:cNvSpPr txBox="1">
          <a:spLocks noChangeArrowheads="1"/>
        </xdr:cNvSpPr>
      </xdr:nvSpPr>
      <xdr:spPr bwMode="auto">
        <a:xfrm>
          <a:off x="4724400" y="1838325"/>
          <a:ext cx="0" cy="1524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9</xdr:row>
      <xdr:rowOff>190500</xdr:rowOff>
    </xdr:from>
    <xdr:to>
      <xdr:col>2</xdr:col>
      <xdr:colOff>0</xdr:colOff>
      <xdr:row>10</xdr:row>
      <xdr:rowOff>49742</xdr:rowOff>
    </xdr:to>
    <xdr:sp macro="" textlink="">
      <xdr:nvSpPr>
        <xdr:cNvPr id="43015" name="Texto 8"/>
        <xdr:cNvSpPr txBox="1">
          <a:spLocks noChangeArrowheads="1"/>
        </xdr:cNvSpPr>
      </xdr:nvSpPr>
      <xdr:spPr bwMode="auto">
        <a:xfrm>
          <a:off x="4724400" y="1819275"/>
          <a:ext cx="0" cy="1333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219075</xdr:rowOff>
    </xdr:from>
    <xdr:to>
      <xdr:col>2</xdr:col>
      <xdr:colOff>0</xdr:colOff>
      <xdr:row>10</xdr:row>
      <xdr:rowOff>85725</xdr:rowOff>
    </xdr:to>
    <xdr:sp macro="" textlink="">
      <xdr:nvSpPr>
        <xdr:cNvPr id="43016" name="Texto 9"/>
        <xdr:cNvSpPr txBox="1">
          <a:spLocks noChangeArrowheads="1"/>
        </xdr:cNvSpPr>
      </xdr:nvSpPr>
      <xdr:spPr bwMode="auto">
        <a:xfrm>
          <a:off x="4724400" y="1847850"/>
          <a:ext cx="0" cy="1333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200025</xdr:rowOff>
    </xdr:from>
    <xdr:to>
      <xdr:col>2</xdr:col>
      <xdr:colOff>0</xdr:colOff>
      <xdr:row>10</xdr:row>
      <xdr:rowOff>85725</xdr:rowOff>
    </xdr:to>
    <xdr:sp macro="" textlink="">
      <xdr:nvSpPr>
        <xdr:cNvPr id="43019" name="Texto 12"/>
        <xdr:cNvSpPr txBox="1">
          <a:spLocks noChangeArrowheads="1"/>
        </xdr:cNvSpPr>
      </xdr:nvSpPr>
      <xdr:spPr bwMode="auto">
        <a:xfrm>
          <a:off x="4724400" y="1828800"/>
          <a:ext cx="0" cy="1524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9</xdr:row>
      <xdr:rowOff>200025</xdr:rowOff>
    </xdr:from>
    <xdr:to>
      <xdr:col>2</xdr:col>
      <xdr:colOff>0</xdr:colOff>
      <xdr:row>10</xdr:row>
      <xdr:rowOff>85725</xdr:rowOff>
    </xdr:to>
    <xdr:sp macro="" textlink="">
      <xdr:nvSpPr>
        <xdr:cNvPr id="43020" name="Texto 13"/>
        <xdr:cNvSpPr txBox="1">
          <a:spLocks noChangeArrowheads="1"/>
        </xdr:cNvSpPr>
      </xdr:nvSpPr>
      <xdr:spPr bwMode="auto">
        <a:xfrm>
          <a:off x="4724400" y="1828800"/>
          <a:ext cx="0" cy="1524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9</xdr:row>
      <xdr:rowOff>200025</xdr:rowOff>
    </xdr:from>
    <xdr:to>
      <xdr:col>2</xdr:col>
      <xdr:colOff>0</xdr:colOff>
      <xdr:row>10</xdr:row>
      <xdr:rowOff>85725</xdr:rowOff>
    </xdr:to>
    <xdr:sp macro="" textlink="">
      <xdr:nvSpPr>
        <xdr:cNvPr id="43021" name="Texto 16"/>
        <xdr:cNvSpPr txBox="1">
          <a:spLocks noChangeArrowheads="1"/>
        </xdr:cNvSpPr>
      </xdr:nvSpPr>
      <xdr:spPr bwMode="auto">
        <a:xfrm>
          <a:off x="4724400" y="1828800"/>
          <a:ext cx="0" cy="1524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9</xdr:row>
      <xdr:rowOff>190500</xdr:rowOff>
    </xdr:from>
    <xdr:to>
      <xdr:col>2</xdr:col>
      <xdr:colOff>0</xdr:colOff>
      <xdr:row>10</xdr:row>
      <xdr:rowOff>76200</xdr:rowOff>
    </xdr:to>
    <xdr:sp macro="" textlink="">
      <xdr:nvSpPr>
        <xdr:cNvPr id="43024" name="Texto 20"/>
        <xdr:cNvSpPr txBox="1">
          <a:spLocks noChangeArrowheads="1"/>
        </xdr:cNvSpPr>
      </xdr:nvSpPr>
      <xdr:spPr bwMode="auto">
        <a:xfrm>
          <a:off x="4724400" y="1819275"/>
          <a:ext cx="0" cy="1524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1998</a:t>
          </a:r>
        </a:p>
      </xdr:txBody>
    </xdr:sp>
    <xdr:clientData/>
  </xdr:twoCellAnchor>
  <xdr:twoCellAnchor>
    <xdr:from>
      <xdr:col>2</xdr:col>
      <xdr:colOff>0</xdr:colOff>
      <xdr:row>9</xdr:row>
      <xdr:rowOff>201930</xdr:rowOff>
    </xdr:from>
    <xdr:to>
      <xdr:col>2</xdr:col>
      <xdr:colOff>0</xdr:colOff>
      <xdr:row>10</xdr:row>
      <xdr:rowOff>76424</xdr:rowOff>
    </xdr:to>
    <xdr:sp macro="" textlink="">
      <xdr:nvSpPr>
        <xdr:cNvPr id="43025" name="Texto 21"/>
        <xdr:cNvSpPr txBox="1">
          <a:spLocks noChangeArrowheads="1"/>
        </xdr:cNvSpPr>
      </xdr:nvSpPr>
      <xdr:spPr bwMode="auto">
        <a:xfrm>
          <a:off x="4724400" y="1838325"/>
          <a:ext cx="0" cy="1333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2</xdr:col>
      <xdr:colOff>0</xdr:colOff>
      <xdr:row>6</xdr:row>
      <xdr:rowOff>0</xdr:rowOff>
    </xdr:from>
    <xdr:to>
      <xdr:col>2</xdr:col>
      <xdr:colOff>0</xdr:colOff>
      <xdr:row>6</xdr:row>
      <xdr:rowOff>0</xdr:rowOff>
    </xdr:to>
    <xdr:sp macro="" textlink="">
      <xdr:nvSpPr>
        <xdr:cNvPr id="15361" name="Texto 1"/>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5362" name="Texto 2"/>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5363" name="Texto 3"/>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1</xdr:col>
      <xdr:colOff>114300</xdr:colOff>
      <xdr:row>6</xdr:row>
      <xdr:rowOff>0</xdr:rowOff>
    </xdr:from>
    <xdr:to>
      <xdr:col>1</xdr:col>
      <xdr:colOff>1221159</xdr:colOff>
      <xdr:row>6</xdr:row>
      <xdr:rowOff>0</xdr:rowOff>
    </xdr:to>
    <xdr:sp macro="" textlink="">
      <xdr:nvSpPr>
        <xdr:cNvPr id="15365" name="Texto 5"/>
        <xdr:cNvSpPr txBox="1">
          <a:spLocks noChangeArrowheads="1"/>
        </xdr:cNvSpPr>
      </xdr:nvSpPr>
      <xdr:spPr bwMode="auto">
        <a:xfrm>
          <a:off x="495300" y="1876425"/>
          <a:ext cx="10763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DISTRITO</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5366" name="Texto 12"/>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5367" name="Texto 13"/>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5368" name="Texto 14"/>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5369" name="Texto 15"/>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5370" name="Texto 16"/>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5371" name="Texto 17"/>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5372" name="Texto 18"/>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5373" name="Texto 19"/>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5374" name="Texto 20"/>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6</xdr:row>
      <xdr:rowOff>0</xdr:rowOff>
    </xdr:from>
    <xdr:to>
      <xdr:col>3</xdr:col>
      <xdr:colOff>379095</xdr:colOff>
      <xdr:row>6</xdr:row>
      <xdr:rowOff>0</xdr:rowOff>
    </xdr:to>
    <xdr:sp macro="" textlink="">
      <xdr:nvSpPr>
        <xdr:cNvPr id="15375" name="Texto 19"/>
        <xdr:cNvSpPr txBox="1">
          <a:spLocks noChangeArrowheads="1"/>
        </xdr:cNvSpPr>
      </xdr:nvSpPr>
      <xdr:spPr bwMode="auto">
        <a:xfrm>
          <a:off x="2762250" y="18764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93345</xdr:colOff>
      <xdr:row>6</xdr:row>
      <xdr:rowOff>0</xdr:rowOff>
    </xdr:from>
    <xdr:to>
      <xdr:col>2</xdr:col>
      <xdr:colOff>565785</xdr:colOff>
      <xdr:row>6</xdr:row>
      <xdr:rowOff>0</xdr:rowOff>
    </xdr:to>
    <xdr:sp macro="" textlink="">
      <xdr:nvSpPr>
        <xdr:cNvPr id="15376" name="Texto 20"/>
        <xdr:cNvSpPr txBox="1">
          <a:spLocks noChangeArrowheads="1"/>
        </xdr:cNvSpPr>
      </xdr:nvSpPr>
      <xdr:spPr bwMode="auto">
        <a:xfrm>
          <a:off x="1781175" y="1876425"/>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1</xdr:col>
      <xdr:colOff>114300</xdr:colOff>
      <xdr:row>6</xdr:row>
      <xdr:rowOff>0</xdr:rowOff>
    </xdr:from>
    <xdr:to>
      <xdr:col>1</xdr:col>
      <xdr:colOff>1221159</xdr:colOff>
      <xdr:row>6</xdr:row>
      <xdr:rowOff>0</xdr:rowOff>
    </xdr:to>
    <xdr:sp macro="" textlink="">
      <xdr:nvSpPr>
        <xdr:cNvPr id="16386" name="Texto 2"/>
        <xdr:cNvSpPr txBox="1">
          <a:spLocks noChangeArrowheads="1"/>
        </xdr:cNvSpPr>
      </xdr:nvSpPr>
      <xdr:spPr bwMode="auto">
        <a:xfrm>
          <a:off x="495300" y="1876425"/>
          <a:ext cx="10763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DISTRITO</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6387" name="Texto 3"/>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6388" name="Texto 4"/>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6389" name="Texto 5"/>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6390" name="Texto 12"/>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6391" name="Texto 13"/>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6392" name="Texto 14"/>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6393" name="Texto 15"/>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6394" name="Texto 16"/>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6395" name="Texto 17"/>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6396" name="Texto 18"/>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6397" name="Texto 19"/>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6398" name="Texto 20"/>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6</xdr:row>
      <xdr:rowOff>0</xdr:rowOff>
    </xdr:from>
    <xdr:to>
      <xdr:col>3</xdr:col>
      <xdr:colOff>379095</xdr:colOff>
      <xdr:row>6</xdr:row>
      <xdr:rowOff>0</xdr:rowOff>
    </xdr:to>
    <xdr:sp macro="" textlink="">
      <xdr:nvSpPr>
        <xdr:cNvPr id="16399" name="Texto 19"/>
        <xdr:cNvSpPr txBox="1">
          <a:spLocks noChangeArrowheads="1"/>
        </xdr:cNvSpPr>
      </xdr:nvSpPr>
      <xdr:spPr bwMode="auto">
        <a:xfrm>
          <a:off x="2762250" y="18764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93345</xdr:colOff>
      <xdr:row>6</xdr:row>
      <xdr:rowOff>0</xdr:rowOff>
    </xdr:from>
    <xdr:to>
      <xdr:col>2</xdr:col>
      <xdr:colOff>565785</xdr:colOff>
      <xdr:row>6</xdr:row>
      <xdr:rowOff>0</xdr:rowOff>
    </xdr:to>
    <xdr:sp macro="" textlink="">
      <xdr:nvSpPr>
        <xdr:cNvPr id="16400" name="Texto 20"/>
        <xdr:cNvSpPr txBox="1">
          <a:spLocks noChangeArrowheads="1"/>
        </xdr:cNvSpPr>
      </xdr:nvSpPr>
      <xdr:spPr bwMode="auto">
        <a:xfrm>
          <a:off x="1781175" y="1876425"/>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2</xdr:col>
      <xdr:colOff>0</xdr:colOff>
      <xdr:row>6</xdr:row>
      <xdr:rowOff>0</xdr:rowOff>
    </xdr:from>
    <xdr:to>
      <xdr:col>2</xdr:col>
      <xdr:colOff>0</xdr:colOff>
      <xdr:row>6</xdr:row>
      <xdr:rowOff>0</xdr:rowOff>
    </xdr:to>
    <xdr:sp macro="" textlink="">
      <xdr:nvSpPr>
        <xdr:cNvPr id="17409" name="Texto 1"/>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7410" name="Texto 2"/>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7411" name="Texto 3"/>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1</xdr:col>
      <xdr:colOff>114300</xdr:colOff>
      <xdr:row>6</xdr:row>
      <xdr:rowOff>0</xdr:rowOff>
    </xdr:from>
    <xdr:to>
      <xdr:col>1</xdr:col>
      <xdr:colOff>1221159</xdr:colOff>
      <xdr:row>6</xdr:row>
      <xdr:rowOff>0</xdr:rowOff>
    </xdr:to>
    <xdr:sp macro="" textlink="">
      <xdr:nvSpPr>
        <xdr:cNvPr id="17413" name="Texto 5"/>
        <xdr:cNvSpPr txBox="1">
          <a:spLocks noChangeArrowheads="1"/>
        </xdr:cNvSpPr>
      </xdr:nvSpPr>
      <xdr:spPr bwMode="auto">
        <a:xfrm>
          <a:off x="495300" y="1876425"/>
          <a:ext cx="1076325"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DISTRITO</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7414" name="Texto 12"/>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7415" name="Texto 13"/>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7416" name="Texto 14"/>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7417" name="Texto 15"/>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7418" name="Texto 16"/>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7419" name="Texto 17"/>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7420" name="Texto 18"/>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7421" name="Texto 19"/>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6</xdr:row>
      <xdr:rowOff>0</xdr:rowOff>
    </xdr:from>
    <xdr:to>
      <xdr:col>2</xdr:col>
      <xdr:colOff>0</xdr:colOff>
      <xdr:row>6</xdr:row>
      <xdr:rowOff>0</xdr:rowOff>
    </xdr:to>
    <xdr:sp macro="" textlink="">
      <xdr:nvSpPr>
        <xdr:cNvPr id="17422" name="Texto 20"/>
        <xdr:cNvSpPr txBox="1">
          <a:spLocks noChangeArrowheads="1"/>
        </xdr:cNvSpPr>
      </xdr:nvSpPr>
      <xdr:spPr bwMode="auto">
        <a:xfrm>
          <a:off x="1695450" y="18764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twoCellAnchor>
    <xdr:from>
      <xdr:col>3</xdr:col>
      <xdr:colOff>169545</xdr:colOff>
      <xdr:row>6</xdr:row>
      <xdr:rowOff>0</xdr:rowOff>
    </xdr:from>
    <xdr:to>
      <xdr:col>3</xdr:col>
      <xdr:colOff>379095</xdr:colOff>
      <xdr:row>6</xdr:row>
      <xdr:rowOff>0</xdr:rowOff>
    </xdr:to>
    <xdr:sp macro="" textlink="">
      <xdr:nvSpPr>
        <xdr:cNvPr id="17423" name="Texto 19"/>
        <xdr:cNvSpPr txBox="1">
          <a:spLocks noChangeArrowheads="1"/>
        </xdr:cNvSpPr>
      </xdr:nvSpPr>
      <xdr:spPr bwMode="auto">
        <a:xfrm>
          <a:off x="2762250" y="1876425"/>
          <a:ext cx="20955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93345</xdr:colOff>
      <xdr:row>6</xdr:row>
      <xdr:rowOff>0</xdr:rowOff>
    </xdr:from>
    <xdr:to>
      <xdr:col>2</xdr:col>
      <xdr:colOff>565785</xdr:colOff>
      <xdr:row>6</xdr:row>
      <xdr:rowOff>0</xdr:rowOff>
    </xdr:to>
    <xdr:sp macro="" textlink="">
      <xdr:nvSpPr>
        <xdr:cNvPr id="17424" name="Texto 20"/>
        <xdr:cNvSpPr txBox="1">
          <a:spLocks noChangeArrowheads="1"/>
        </xdr:cNvSpPr>
      </xdr:nvSpPr>
      <xdr:spPr bwMode="auto">
        <a:xfrm>
          <a:off x="1781175" y="1876425"/>
          <a:ext cx="45720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1997</a:t>
          </a:r>
        </a:p>
      </xdr:txBody>
    </xdr:sp>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28575</xdr:colOff>
      <xdr:row>3</xdr:row>
      <xdr:rowOff>133350</xdr:rowOff>
    </xdr:from>
    <xdr:to>
      <xdr:col>8</xdr:col>
      <xdr:colOff>542925</xdr:colOff>
      <xdr:row>33</xdr:row>
      <xdr:rowOff>93223</xdr:rowOff>
    </xdr:to>
    <xdr:pic>
      <xdr:nvPicPr>
        <xdr:cNvPr id="4" name="Imagem 3"/>
        <xdr:cNvPicPr>
          <a:picLocks noChangeAspect="1"/>
        </xdr:cNvPicPr>
      </xdr:nvPicPr>
      <xdr:blipFill>
        <a:blip xmlns:r="http://schemas.openxmlformats.org/officeDocument/2006/relationships" r:embed="rId1"/>
        <a:stretch>
          <a:fillRect/>
        </a:stretch>
      </xdr:blipFill>
      <xdr:spPr>
        <a:xfrm>
          <a:off x="28575" y="466725"/>
          <a:ext cx="5391150" cy="481762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9</xdr:row>
      <xdr:rowOff>200025</xdr:rowOff>
    </xdr:from>
    <xdr:to>
      <xdr:col>2</xdr:col>
      <xdr:colOff>0</xdr:colOff>
      <xdr:row>10</xdr:row>
      <xdr:rowOff>85725</xdr:rowOff>
    </xdr:to>
    <xdr:sp macro="" textlink="">
      <xdr:nvSpPr>
        <xdr:cNvPr id="44033" name="Texto 2"/>
        <xdr:cNvSpPr txBox="1">
          <a:spLocks noChangeArrowheads="1"/>
        </xdr:cNvSpPr>
      </xdr:nvSpPr>
      <xdr:spPr bwMode="auto">
        <a:xfrm>
          <a:off x="2190750" y="1752600"/>
          <a:ext cx="0" cy="1524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9</xdr:row>
      <xdr:rowOff>200025</xdr:rowOff>
    </xdr:from>
    <xdr:to>
      <xdr:col>2</xdr:col>
      <xdr:colOff>0</xdr:colOff>
      <xdr:row>10</xdr:row>
      <xdr:rowOff>85725</xdr:rowOff>
    </xdr:to>
    <xdr:sp macro="" textlink="">
      <xdr:nvSpPr>
        <xdr:cNvPr id="44034" name="Texto 3"/>
        <xdr:cNvSpPr txBox="1">
          <a:spLocks noChangeArrowheads="1"/>
        </xdr:cNvSpPr>
      </xdr:nvSpPr>
      <xdr:spPr bwMode="auto">
        <a:xfrm>
          <a:off x="2190750" y="1752600"/>
          <a:ext cx="0" cy="1524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9</xdr:row>
      <xdr:rowOff>200025</xdr:rowOff>
    </xdr:from>
    <xdr:to>
      <xdr:col>2</xdr:col>
      <xdr:colOff>0</xdr:colOff>
      <xdr:row>10</xdr:row>
      <xdr:rowOff>85725</xdr:rowOff>
    </xdr:to>
    <xdr:sp macro="" textlink="">
      <xdr:nvSpPr>
        <xdr:cNvPr id="44035" name="Texto 4"/>
        <xdr:cNvSpPr txBox="1">
          <a:spLocks noChangeArrowheads="1"/>
        </xdr:cNvSpPr>
      </xdr:nvSpPr>
      <xdr:spPr bwMode="auto">
        <a:xfrm>
          <a:off x="2190750" y="1752600"/>
          <a:ext cx="0" cy="1524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0</xdr:col>
      <xdr:colOff>283845</xdr:colOff>
      <xdr:row>26</xdr:row>
      <xdr:rowOff>0</xdr:rowOff>
    </xdr:from>
    <xdr:to>
      <xdr:col>1</xdr:col>
      <xdr:colOff>1295357</xdr:colOff>
      <xdr:row>26</xdr:row>
      <xdr:rowOff>0</xdr:rowOff>
    </xdr:to>
    <xdr:sp macro="" textlink="">
      <xdr:nvSpPr>
        <xdr:cNvPr id="141316" name="Texto 5"/>
        <xdr:cNvSpPr txBox="1">
          <a:spLocks noChangeArrowheads="1"/>
        </xdr:cNvSpPr>
      </xdr:nvSpPr>
      <xdr:spPr bwMode="auto">
        <a:xfrm>
          <a:off x="276225" y="7515225"/>
          <a:ext cx="13525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ESCALÕES</a:t>
          </a:r>
        </a:p>
      </xdr:txBody>
    </xdr:sp>
    <xdr:clientData/>
  </xdr:twoCellAnchor>
  <xdr:twoCellAnchor>
    <xdr:from>
      <xdr:col>2</xdr:col>
      <xdr:colOff>0</xdr:colOff>
      <xdr:row>26</xdr:row>
      <xdr:rowOff>0</xdr:rowOff>
    </xdr:from>
    <xdr:to>
      <xdr:col>2</xdr:col>
      <xdr:colOff>0</xdr:colOff>
      <xdr:row>26</xdr:row>
      <xdr:rowOff>0</xdr:rowOff>
    </xdr:to>
    <xdr:sp macro="" textlink="">
      <xdr:nvSpPr>
        <xdr:cNvPr id="44037" name="Texto 10"/>
        <xdr:cNvSpPr txBox="1">
          <a:spLocks noChangeArrowheads="1"/>
        </xdr:cNvSpPr>
      </xdr:nvSpPr>
      <xdr:spPr bwMode="auto">
        <a:xfrm>
          <a:off x="2190750" y="75152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2</xdr:col>
      <xdr:colOff>0</xdr:colOff>
      <xdr:row>26</xdr:row>
      <xdr:rowOff>0</xdr:rowOff>
    </xdr:from>
    <xdr:to>
      <xdr:col>2</xdr:col>
      <xdr:colOff>0</xdr:colOff>
      <xdr:row>26</xdr:row>
      <xdr:rowOff>0</xdr:rowOff>
    </xdr:to>
    <xdr:sp macro="" textlink="">
      <xdr:nvSpPr>
        <xdr:cNvPr id="44038" name="Texto 11"/>
        <xdr:cNvSpPr txBox="1">
          <a:spLocks noChangeArrowheads="1"/>
        </xdr:cNvSpPr>
      </xdr:nvSpPr>
      <xdr:spPr bwMode="auto">
        <a:xfrm>
          <a:off x="2190750" y="75152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26</xdr:row>
      <xdr:rowOff>0</xdr:rowOff>
    </xdr:from>
    <xdr:to>
      <xdr:col>2</xdr:col>
      <xdr:colOff>0</xdr:colOff>
      <xdr:row>26</xdr:row>
      <xdr:rowOff>0</xdr:rowOff>
    </xdr:to>
    <xdr:sp macro="" textlink="">
      <xdr:nvSpPr>
        <xdr:cNvPr id="44039" name="Texto 12"/>
        <xdr:cNvSpPr txBox="1">
          <a:spLocks noChangeArrowheads="1"/>
        </xdr:cNvSpPr>
      </xdr:nvSpPr>
      <xdr:spPr bwMode="auto">
        <a:xfrm>
          <a:off x="2190750" y="75152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2</xdr:col>
      <xdr:colOff>0</xdr:colOff>
      <xdr:row>9</xdr:row>
      <xdr:rowOff>200025</xdr:rowOff>
    </xdr:from>
    <xdr:to>
      <xdr:col>2</xdr:col>
      <xdr:colOff>0</xdr:colOff>
      <xdr:row>10</xdr:row>
      <xdr:rowOff>66675</xdr:rowOff>
    </xdr:to>
    <xdr:sp macro="" textlink="">
      <xdr:nvSpPr>
        <xdr:cNvPr id="44040" name="Texto 13"/>
        <xdr:cNvSpPr txBox="1">
          <a:spLocks noChangeArrowheads="1"/>
        </xdr:cNvSpPr>
      </xdr:nvSpPr>
      <xdr:spPr bwMode="auto">
        <a:xfrm>
          <a:off x="2190750" y="1752600"/>
          <a:ext cx="0" cy="1333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200025</xdr:rowOff>
    </xdr:from>
    <xdr:to>
      <xdr:col>2</xdr:col>
      <xdr:colOff>0</xdr:colOff>
      <xdr:row>10</xdr:row>
      <xdr:rowOff>66675</xdr:rowOff>
    </xdr:to>
    <xdr:sp macro="" textlink="">
      <xdr:nvSpPr>
        <xdr:cNvPr id="44041" name="Texto 14"/>
        <xdr:cNvSpPr txBox="1">
          <a:spLocks noChangeArrowheads="1"/>
        </xdr:cNvSpPr>
      </xdr:nvSpPr>
      <xdr:spPr bwMode="auto">
        <a:xfrm>
          <a:off x="2190750" y="1752600"/>
          <a:ext cx="0" cy="1333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190500</xdr:rowOff>
    </xdr:from>
    <xdr:to>
      <xdr:col>2</xdr:col>
      <xdr:colOff>0</xdr:colOff>
      <xdr:row>10</xdr:row>
      <xdr:rowOff>57150</xdr:rowOff>
    </xdr:to>
    <xdr:sp macro="" textlink="">
      <xdr:nvSpPr>
        <xdr:cNvPr id="44042" name="Texto 15"/>
        <xdr:cNvSpPr txBox="1">
          <a:spLocks noChangeArrowheads="1"/>
        </xdr:cNvSpPr>
      </xdr:nvSpPr>
      <xdr:spPr bwMode="auto">
        <a:xfrm>
          <a:off x="2190750" y="1743075"/>
          <a:ext cx="0" cy="1333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26</xdr:row>
      <xdr:rowOff>0</xdr:rowOff>
    </xdr:from>
    <xdr:to>
      <xdr:col>2</xdr:col>
      <xdr:colOff>0</xdr:colOff>
      <xdr:row>26</xdr:row>
      <xdr:rowOff>0</xdr:rowOff>
    </xdr:to>
    <xdr:sp macro="" textlink="">
      <xdr:nvSpPr>
        <xdr:cNvPr id="44043" name="Texto 16"/>
        <xdr:cNvSpPr txBox="1">
          <a:spLocks noChangeArrowheads="1"/>
        </xdr:cNvSpPr>
      </xdr:nvSpPr>
      <xdr:spPr bwMode="auto">
        <a:xfrm>
          <a:off x="2190750" y="75152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26</xdr:row>
      <xdr:rowOff>0</xdr:rowOff>
    </xdr:from>
    <xdr:to>
      <xdr:col>2</xdr:col>
      <xdr:colOff>0</xdr:colOff>
      <xdr:row>26</xdr:row>
      <xdr:rowOff>0</xdr:rowOff>
    </xdr:to>
    <xdr:sp macro="" textlink="">
      <xdr:nvSpPr>
        <xdr:cNvPr id="44044" name="Texto 17"/>
        <xdr:cNvSpPr txBox="1">
          <a:spLocks noChangeArrowheads="1"/>
        </xdr:cNvSpPr>
      </xdr:nvSpPr>
      <xdr:spPr bwMode="auto">
        <a:xfrm>
          <a:off x="2190750" y="75152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26</xdr:row>
      <xdr:rowOff>0</xdr:rowOff>
    </xdr:from>
    <xdr:to>
      <xdr:col>2</xdr:col>
      <xdr:colOff>0</xdr:colOff>
      <xdr:row>26</xdr:row>
      <xdr:rowOff>0</xdr:rowOff>
    </xdr:to>
    <xdr:sp macro="" textlink="">
      <xdr:nvSpPr>
        <xdr:cNvPr id="44045" name="Texto 18"/>
        <xdr:cNvSpPr txBox="1">
          <a:spLocks noChangeArrowheads="1"/>
        </xdr:cNvSpPr>
      </xdr:nvSpPr>
      <xdr:spPr bwMode="auto">
        <a:xfrm>
          <a:off x="2190750" y="7515225"/>
          <a:ext cx="0" cy="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200025</xdr:rowOff>
    </xdr:from>
    <xdr:to>
      <xdr:col>2</xdr:col>
      <xdr:colOff>0</xdr:colOff>
      <xdr:row>10</xdr:row>
      <xdr:rowOff>85725</xdr:rowOff>
    </xdr:to>
    <xdr:sp macro="" textlink="">
      <xdr:nvSpPr>
        <xdr:cNvPr id="44046" name="Texto 21"/>
        <xdr:cNvSpPr txBox="1">
          <a:spLocks noChangeArrowheads="1"/>
        </xdr:cNvSpPr>
      </xdr:nvSpPr>
      <xdr:spPr bwMode="auto">
        <a:xfrm>
          <a:off x="2190750" y="1752600"/>
          <a:ext cx="0" cy="1524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9</xdr:row>
      <xdr:rowOff>201930</xdr:rowOff>
    </xdr:from>
    <xdr:to>
      <xdr:col>2</xdr:col>
      <xdr:colOff>0</xdr:colOff>
      <xdr:row>10</xdr:row>
      <xdr:rowOff>76424</xdr:rowOff>
    </xdr:to>
    <xdr:sp macro="" textlink="">
      <xdr:nvSpPr>
        <xdr:cNvPr id="44047" name="Texto 22"/>
        <xdr:cNvSpPr txBox="1">
          <a:spLocks noChangeArrowheads="1"/>
        </xdr:cNvSpPr>
      </xdr:nvSpPr>
      <xdr:spPr bwMode="auto">
        <a:xfrm>
          <a:off x="2190750" y="1762125"/>
          <a:ext cx="0" cy="1333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190500</xdr:rowOff>
    </xdr:from>
    <xdr:to>
      <xdr:col>2</xdr:col>
      <xdr:colOff>0</xdr:colOff>
      <xdr:row>10</xdr:row>
      <xdr:rowOff>76200</xdr:rowOff>
    </xdr:to>
    <xdr:sp macro="" textlink="">
      <xdr:nvSpPr>
        <xdr:cNvPr id="44050" name="Texto 25"/>
        <xdr:cNvSpPr txBox="1">
          <a:spLocks noChangeArrowheads="1"/>
        </xdr:cNvSpPr>
      </xdr:nvSpPr>
      <xdr:spPr bwMode="auto">
        <a:xfrm>
          <a:off x="2190750" y="1743075"/>
          <a:ext cx="0" cy="1524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1998</a:t>
          </a:r>
        </a:p>
      </xdr:txBody>
    </xdr:sp>
    <xdr:clientData/>
  </xdr:twoCellAnchor>
  <xdr:twoCellAnchor>
    <xdr:from>
      <xdr:col>2</xdr:col>
      <xdr:colOff>0</xdr:colOff>
      <xdr:row>9</xdr:row>
      <xdr:rowOff>201930</xdr:rowOff>
    </xdr:from>
    <xdr:to>
      <xdr:col>2</xdr:col>
      <xdr:colOff>0</xdr:colOff>
      <xdr:row>10</xdr:row>
      <xdr:rowOff>76424</xdr:rowOff>
    </xdr:to>
    <xdr:sp macro="" textlink="">
      <xdr:nvSpPr>
        <xdr:cNvPr id="44051" name="Texto 26"/>
        <xdr:cNvSpPr txBox="1">
          <a:spLocks noChangeArrowheads="1"/>
        </xdr:cNvSpPr>
      </xdr:nvSpPr>
      <xdr:spPr bwMode="auto">
        <a:xfrm>
          <a:off x="2190750" y="1762125"/>
          <a:ext cx="0" cy="1333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8</xdr:row>
      <xdr:rowOff>200025</xdr:rowOff>
    </xdr:from>
    <xdr:to>
      <xdr:col>1</xdr:col>
      <xdr:colOff>0</xdr:colOff>
      <xdr:row>9</xdr:row>
      <xdr:rowOff>85725</xdr:rowOff>
    </xdr:to>
    <xdr:sp macro="" textlink="">
      <xdr:nvSpPr>
        <xdr:cNvPr id="42191" name="Texto 1"/>
        <xdr:cNvSpPr txBox="1">
          <a:spLocks noChangeArrowheads="1"/>
        </xdr:cNvSpPr>
      </xdr:nvSpPr>
      <xdr:spPr bwMode="auto">
        <a:xfrm>
          <a:off x="1276350" y="1657350"/>
          <a:ext cx="0" cy="15240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1</xdr:col>
      <xdr:colOff>0</xdr:colOff>
      <xdr:row>8</xdr:row>
      <xdr:rowOff>200025</xdr:rowOff>
    </xdr:from>
    <xdr:to>
      <xdr:col>1</xdr:col>
      <xdr:colOff>0</xdr:colOff>
      <xdr:row>9</xdr:row>
      <xdr:rowOff>85725</xdr:rowOff>
    </xdr:to>
    <xdr:sp macro="" textlink="">
      <xdr:nvSpPr>
        <xdr:cNvPr id="42192" name="Texto 2"/>
        <xdr:cNvSpPr txBox="1">
          <a:spLocks noChangeArrowheads="1"/>
        </xdr:cNvSpPr>
      </xdr:nvSpPr>
      <xdr:spPr bwMode="auto">
        <a:xfrm>
          <a:off x="1276350" y="1657350"/>
          <a:ext cx="0" cy="15240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1</xdr:col>
      <xdr:colOff>0</xdr:colOff>
      <xdr:row>8</xdr:row>
      <xdr:rowOff>200025</xdr:rowOff>
    </xdr:from>
    <xdr:to>
      <xdr:col>1</xdr:col>
      <xdr:colOff>0</xdr:colOff>
      <xdr:row>9</xdr:row>
      <xdr:rowOff>85725</xdr:rowOff>
    </xdr:to>
    <xdr:sp macro="" textlink="">
      <xdr:nvSpPr>
        <xdr:cNvPr id="42193" name="Texto 3"/>
        <xdr:cNvSpPr txBox="1">
          <a:spLocks noChangeArrowheads="1"/>
        </xdr:cNvSpPr>
      </xdr:nvSpPr>
      <xdr:spPr bwMode="auto">
        <a:xfrm>
          <a:off x="1276350" y="1657350"/>
          <a:ext cx="0" cy="15240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1</xdr:col>
      <xdr:colOff>0</xdr:colOff>
      <xdr:row>8</xdr:row>
      <xdr:rowOff>200025</xdr:rowOff>
    </xdr:from>
    <xdr:to>
      <xdr:col>1</xdr:col>
      <xdr:colOff>0</xdr:colOff>
      <xdr:row>9</xdr:row>
      <xdr:rowOff>85725</xdr:rowOff>
    </xdr:to>
    <xdr:sp macro="" textlink="">
      <xdr:nvSpPr>
        <xdr:cNvPr id="42194" name="Texto 4"/>
        <xdr:cNvSpPr txBox="1">
          <a:spLocks noChangeArrowheads="1"/>
        </xdr:cNvSpPr>
      </xdr:nvSpPr>
      <xdr:spPr bwMode="auto">
        <a:xfrm>
          <a:off x="1276350" y="1657350"/>
          <a:ext cx="0" cy="15240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1994</a:t>
          </a:r>
        </a:p>
      </xdr:txBody>
    </xdr:sp>
    <xdr:clientData/>
  </xdr:twoCellAnchor>
  <xdr:twoCellAnchor>
    <xdr:from>
      <xdr:col>1</xdr:col>
      <xdr:colOff>0</xdr:colOff>
      <xdr:row>8</xdr:row>
      <xdr:rowOff>200025</xdr:rowOff>
    </xdr:from>
    <xdr:to>
      <xdr:col>1</xdr:col>
      <xdr:colOff>0</xdr:colOff>
      <xdr:row>9</xdr:row>
      <xdr:rowOff>85725</xdr:rowOff>
    </xdr:to>
    <xdr:sp macro="" textlink="">
      <xdr:nvSpPr>
        <xdr:cNvPr id="42195" name="Texto 5"/>
        <xdr:cNvSpPr txBox="1">
          <a:spLocks noChangeArrowheads="1"/>
        </xdr:cNvSpPr>
      </xdr:nvSpPr>
      <xdr:spPr bwMode="auto">
        <a:xfrm>
          <a:off x="1276350" y="1657350"/>
          <a:ext cx="0" cy="15240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1</xdr:col>
      <xdr:colOff>0</xdr:colOff>
      <xdr:row>8</xdr:row>
      <xdr:rowOff>200025</xdr:rowOff>
    </xdr:from>
    <xdr:to>
      <xdr:col>1</xdr:col>
      <xdr:colOff>0</xdr:colOff>
      <xdr:row>9</xdr:row>
      <xdr:rowOff>85725</xdr:rowOff>
    </xdr:to>
    <xdr:sp macro="" textlink="">
      <xdr:nvSpPr>
        <xdr:cNvPr id="42196" name="Texto 6"/>
        <xdr:cNvSpPr txBox="1">
          <a:spLocks noChangeArrowheads="1"/>
        </xdr:cNvSpPr>
      </xdr:nvSpPr>
      <xdr:spPr bwMode="auto">
        <a:xfrm>
          <a:off x="1276350" y="1657350"/>
          <a:ext cx="0" cy="15240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1993</a:t>
          </a:r>
        </a:p>
      </xdr:txBody>
    </xdr:sp>
    <xdr:clientData/>
  </xdr:twoCellAnchor>
  <xdr:twoCellAnchor>
    <xdr:from>
      <xdr:col>1</xdr:col>
      <xdr:colOff>0</xdr:colOff>
      <xdr:row>8</xdr:row>
      <xdr:rowOff>180975</xdr:rowOff>
    </xdr:from>
    <xdr:to>
      <xdr:col>1</xdr:col>
      <xdr:colOff>0</xdr:colOff>
      <xdr:row>9</xdr:row>
      <xdr:rowOff>104775</xdr:rowOff>
    </xdr:to>
    <xdr:sp macro="" textlink="">
      <xdr:nvSpPr>
        <xdr:cNvPr id="42197" name="Texto 7"/>
        <xdr:cNvSpPr txBox="1">
          <a:spLocks noChangeArrowheads="1"/>
        </xdr:cNvSpPr>
      </xdr:nvSpPr>
      <xdr:spPr bwMode="auto">
        <a:xfrm>
          <a:off x="1276350" y="1638300"/>
          <a:ext cx="0" cy="19050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8</xdr:row>
      <xdr:rowOff>190500</xdr:rowOff>
    </xdr:from>
    <xdr:to>
      <xdr:col>1</xdr:col>
      <xdr:colOff>0</xdr:colOff>
      <xdr:row>9</xdr:row>
      <xdr:rowOff>114300</xdr:rowOff>
    </xdr:to>
    <xdr:sp macro="" textlink="">
      <xdr:nvSpPr>
        <xdr:cNvPr id="42198" name="Texto 8"/>
        <xdr:cNvSpPr txBox="1">
          <a:spLocks noChangeArrowheads="1"/>
        </xdr:cNvSpPr>
      </xdr:nvSpPr>
      <xdr:spPr bwMode="auto">
        <a:xfrm>
          <a:off x="1276350" y="1647825"/>
          <a:ext cx="0" cy="19050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8</xdr:row>
      <xdr:rowOff>190500</xdr:rowOff>
    </xdr:from>
    <xdr:to>
      <xdr:col>1</xdr:col>
      <xdr:colOff>0</xdr:colOff>
      <xdr:row>9</xdr:row>
      <xdr:rowOff>104775</xdr:rowOff>
    </xdr:to>
    <xdr:sp macro="" textlink="">
      <xdr:nvSpPr>
        <xdr:cNvPr id="42199" name="Texto 9"/>
        <xdr:cNvSpPr txBox="1">
          <a:spLocks noChangeArrowheads="1"/>
        </xdr:cNvSpPr>
      </xdr:nvSpPr>
      <xdr:spPr bwMode="auto">
        <a:xfrm>
          <a:off x="1276350" y="1647825"/>
          <a:ext cx="0" cy="18097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0</xdr:col>
      <xdr:colOff>0</xdr:colOff>
      <xdr:row>8</xdr:row>
      <xdr:rowOff>190500</xdr:rowOff>
    </xdr:from>
    <xdr:to>
      <xdr:col>0</xdr:col>
      <xdr:colOff>0</xdr:colOff>
      <xdr:row>9</xdr:row>
      <xdr:rowOff>87796</xdr:rowOff>
    </xdr:to>
    <xdr:sp macro="" textlink="">
      <xdr:nvSpPr>
        <xdr:cNvPr id="41994" name="Texto 10"/>
        <xdr:cNvSpPr txBox="1">
          <a:spLocks noChangeArrowheads="1"/>
        </xdr:cNvSpPr>
      </xdr:nvSpPr>
      <xdr:spPr bwMode="auto">
        <a:xfrm>
          <a:off x="0" y="1647825"/>
          <a:ext cx="0" cy="1714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900" b="1" i="0" u="none" strike="noStrike" baseline="0">
              <a:solidFill>
                <a:srgbClr val="000000"/>
              </a:solidFill>
              <a:latin typeface="Arial"/>
              <a:cs typeface="Arial"/>
            </a:rPr>
            <a:t>CÓD</a:t>
          </a:r>
          <a:r>
            <a:rPr lang="pt-PT" sz="900" b="0" i="0" u="none" strike="noStrike" baseline="0">
              <a:solidFill>
                <a:srgbClr val="000000"/>
              </a:solidFill>
              <a:latin typeface="Arial"/>
              <a:cs typeface="Arial"/>
            </a:rPr>
            <a:t>.</a:t>
          </a:r>
        </a:p>
      </xdr:txBody>
    </xdr:sp>
    <xdr:clientData/>
  </xdr:twoCellAnchor>
  <xdr:twoCellAnchor>
    <xdr:from>
      <xdr:col>1</xdr:col>
      <xdr:colOff>0</xdr:colOff>
      <xdr:row>8</xdr:row>
      <xdr:rowOff>200025</xdr:rowOff>
    </xdr:from>
    <xdr:to>
      <xdr:col>1</xdr:col>
      <xdr:colOff>0</xdr:colOff>
      <xdr:row>9</xdr:row>
      <xdr:rowOff>85725</xdr:rowOff>
    </xdr:to>
    <xdr:sp macro="" textlink="">
      <xdr:nvSpPr>
        <xdr:cNvPr id="42201" name="Texto 12"/>
        <xdr:cNvSpPr txBox="1">
          <a:spLocks noChangeArrowheads="1"/>
        </xdr:cNvSpPr>
      </xdr:nvSpPr>
      <xdr:spPr bwMode="auto">
        <a:xfrm>
          <a:off x="1276350" y="1657350"/>
          <a:ext cx="0" cy="15240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1</xdr:col>
      <xdr:colOff>0</xdr:colOff>
      <xdr:row>8</xdr:row>
      <xdr:rowOff>180975</xdr:rowOff>
    </xdr:from>
    <xdr:to>
      <xdr:col>1</xdr:col>
      <xdr:colOff>0</xdr:colOff>
      <xdr:row>9</xdr:row>
      <xdr:rowOff>87709</xdr:rowOff>
    </xdr:to>
    <xdr:sp macro="" textlink="">
      <xdr:nvSpPr>
        <xdr:cNvPr id="42202" name="Texto 13"/>
        <xdr:cNvSpPr txBox="1">
          <a:spLocks noChangeArrowheads="1"/>
        </xdr:cNvSpPr>
      </xdr:nvSpPr>
      <xdr:spPr bwMode="auto">
        <a:xfrm>
          <a:off x="1276350" y="1638300"/>
          <a:ext cx="0" cy="18097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0</xdr:col>
      <xdr:colOff>0</xdr:colOff>
      <xdr:row>8</xdr:row>
      <xdr:rowOff>190500</xdr:rowOff>
    </xdr:from>
    <xdr:to>
      <xdr:col>0</xdr:col>
      <xdr:colOff>0</xdr:colOff>
      <xdr:row>9</xdr:row>
      <xdr:rowOff>87796</xdr:rowOff>
    </xdr:to>
    <xdr:sp macro="" textlink="">
      <xdr:nvSpPr>
        <xdr:cNvPr id="41997" name="Texto 14"/>
        <xdr:cNvSpPr txBox="1">
          <a:spLocks noChangeArrowheads="1"/>
        </xdr:cNvSpPr>
      </xdr:nvSpPr>
      <xdr:spPr bwMode="auto">
        <a:xfrm>
          <a:off x="0" y="1647825"/>
          <a:ext cx="0" cy="1714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900" b="1" i="0" u="none" strike="noStrike" baseline="0">
              <a:solidFill>
                <a:srgbClr val="000000"/>
              </a:solidFill>
              <a:latin typeface="Arial"/>
              <a:cs typeface="Arial"/>
            </a:rPr>
            <a:t>CÓD</a:t>
          </a:r>
          <a:r>
            <a:rPr lang="pt-PT" sz="900" b="0" i="0" u="none" strike="noStrike" baseline="0">
              <a:solidFill>
                <a:srgbClr val="000000"/>
              </a:solidFill>
              <a:latin typeface="Arial"/>
              <a:cs typeface="Arial"/>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8</xdr:row>
      <xdr:rowOff>200025</xdr:rowOff>
    </xdr:from>
    <xdr:to>
      <xdr:col>1</xdr:col>
      <xdr:colOff>0</xdr:colOff>
      <xdr:row>9</xdr:row>
      <xdr:rowOff>85725</xdr:rowOff>
    </xdr:to>
    <xdr:sp macro="" textlink="">
      <xdr:nvSpPr>
        <xdr:cNvPr id="45157" name="Texto 3"/>
        <xdr:cNvSpPr txBox="1">
          <a:spLocks noChangeArrowheads="1"/>
        </xdr:cNvSpPr>
      </xdr:nvSpPr>
      <xdr:spPr bwMode="auto">
        <a:xfrm>
          <a:off x="457200" y="1619250"/>
          <a:ext cx="0" cy="17145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1</xdr:col>
      <xdr:colOff>0</xdr:colOff>
      <xdr:row>8</xdr:row>
      <xdr:rowOff>209550</xdr:rowOff>
    </xdr:from>
    <xdr:to>
      <xdr:col>1</xdr:col>
      <xdr:colOff>0</xdr:colOff>
      <xdr:row>9</xdr:row>
      <xdr:rowOff>76200</xdr:rowOff>
    </xdr:to>
    <xdr:sp macro="" textlink="">
      <xdr:nvSpPr>
        <xdr:cNvPr id="45158" name="Texto 4"/>
        <xdr:cNvSpPr txBox="1">
          <a:spLocks noChangeArrowheads="1"/>
        </xdr:cNvSpPr>
      </xdr:nvSpPr>
      <xdr:spPr bwMode="auto">
        <a:xfrm>
          <a:off x="457200" y="1628775"/>
          <a:ext cx="0" cy="15240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8</xdr:row>
      <xdr:rowOff>200025</xdr:rowOff>
    </xdr:from>
    <xdr:to>
      <xdr:col>1</xdr:col>
      <xdr:colOff>0</xdr:colOff>
      <xdr:row>9</xdr:row>
      <xdr:rowOff>85725</xdr:rowOff>
    </xdr:to>
    <xdr:sp macro="" textlink="">
      <xdr:nvSpPr>
        <xdr:cNvPr id="45159" name="Texto 7"/>
        <xdr:cNvSpPr txBox="1">
          <a:spLocks noChangeArrowheads="1"/>
        </xdr:cNvSpPr>
      </xdr:nvSpPr>
      <xdr:spPr bwMode="auto">
        <a:xfrm>
          <a:off x="457200" y="1619250"/>
          <a:ext cx="0" cy="17145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1</xdr:col>
      <xdr:colOff>0</xdr:colOff>
      <xdr:row>8</xdr:row>
      <xdr:rowOff>200025</xdr:rowOff>
    </xdr:from>
    <xdr:to>
      <xdr:col>1</xdr:col>
      <xdr:colOff>0</xdr:colOff>
      <xdr:row>9</xdr:row>
      <xdr:rowOff>66675</xdr:rowOff>
    </xdr:to>
    <xdr:sp macro="" textlink="">
      <xdr:nvSpPr>
        <xdr:cNvPr id="45160" name="Texto 8"/>
        <xdr:cNvSpPr txBox="1">
          <a:spLocks noChangeArrowheads="1"/>
        </xdr:cNvSpPr>
      </xdr:nvSpPr>
      <xdr:spPr bwMode="auto">
        <a:xfrm>
          <a:off x="457200" y="1619250"/>
          <a:ext cx="0" cy="15240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1</xdr:col>
      <xdr:colOff>0</xdr:colOff>
      <xdr:row>8</xdr:row>
      <xdr:rowOff>200025</xdr:rowOff>
    </xdr:from>
    <xdr:to>
      <xdr:col>1</xdr:col>
      <xdr:colOff>0</xdr:colOff>
      <xdr:row>9</xdr:row>
      <xdr:rowOff>85725</xdr:rowOff>
    </xdr:to>
    <xdr:sp macro="" textlink="">
      <xdr:nvSpPr>
        <xdr:cNvPr id="45161" name="Texto 11"/>
        <xdr:cNvSpPr txBox="1">
          <a:spLocks noChangeArrowheads="1"/>
        </xdr:cNvSpPr>
      </xdr:nvSpPr>
      <xdr:spPr bwMode="auto">
        <a:xfrm>
          <a:off x="457200" y="1619250"/>
          <a:ext cx="0" cy="17145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1998</a:t>
          </a:r>
        </a:p>
      </xdr:txBody>
    </xdr:sp>
    <xdr:clientData/>
  </xdr:twoCellAnchor>
  <xdr:twoCellAnchor>
    <xdr:from>
      <xdr:col>1</xdr:col>
      <xdr:colOff>0</xdr:colOff>
      <xdr:row>8</xdr:row>
      <xdr:rowOff>200025</xdr:rowOff>
    </xdr:from>
    <xdr:to>
      <xdr:col>1</xdr:col>
      <xdr:colOff>0</xdr:colOff>
      <xdr:row>9</xdr:row>
      <xdr:rowOff>66675</xdr:rowOff>
    </xdr:to>
    <xdr:sp macro="" textlink="">
      <xdr:nvSpPr>
        <xdr:cNvPr id="45162" name="Texto 12"/>
        <xdr:cNvSpPr txBox="1">
          <a:spLocks noChangeArrowheads="1"/>
        </xdr:cNvSpPr>
      </xdr:nvSpPr>
      <xdr:spPr bwMode="auto">
        <a:xfrm>
          <a:off x="457200" y="1619250"/>
          <a:ext cx="0" cy="15240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txBody>
        <a:bodyPr vertOverflow="clip" wrap="square" lIns="27432" tIns="22860" rIns="27432" bIns="0" anchor="t"/>
        <a:lstStyle/>
        <a:p>
          <a:pPr algn="ctr" rtl="0">
            <a:defRPr sz="1000"/>
          </a:pPr>
          <a:r>
            <a:rPr lang="pt-PT" sz="1000" b="1" i="0" u="none" strike="noStrike" baseline="0">
              <a:solidFill>
                <a:srgbClr val="000000"/>
              </a:solidFill>
              <a:latin typeface="Arial"/>
              <a:cs typeface="Arial"/>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9</xdr:row>
      <xdr:rowOff>200025</xdr:rowOff>
    </xdr:from>
    <xdr:to>
      <xdr:col>2</xdr:col>
      <xdr:colOff>0</xdr:colOff>
      <xdr:row>10</xdr:row>
      <xdr:rowOff>85725</xdr:rowOff>
    </xdr:to>
    <xdr:sp macro="" textlink="">
      <xdr:nvSpPr>
        <xdr:cNvPr id="90114" name="Texto 3"/>
        <xdr:cNvSpPr txBox="1">
          <a:spLocks noChangeArrowheads="1"/>
        </xdr:cNvSpPr>
      </xdr:nvSpPr>
      <xdr:spPr bwMode="auto">
        <a:xfrm>
          <a:off x="1123950" y="1914525"/>
          <a:ext cx="0" cy="1714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1995</a:t>
          </a:r>
        </a:p>
      </xdr:txBody>
    </xdr:sp>
    <xdr:clientData/>
  </xdr:twoCellAnchor>
  <xdr:twoCellAnchor>
    <xdr:from>
      <xdr:col>2</xdr:col>
      <xdr:colOff>0</xdr:colOff>
      <xdr:row>9</xdr:row>
      <xdr:rowOff>209550</xdr:rowOff>
    </xdr:from>
    <xdr:to>
      <xdr:col>2</xdr:col>
      <xdr:colOff>0</xdr:colOff>
      <xdr:row>10</xdr:row>
      <xdr:rowOff>76200</xdr:rowOff>
    </xdr:to>
    <xdr:sp macro="" textlink="">
      <xdr:nvSpPr>
        <xdr:cNvPr id="90115" name="Texto 4"/>
        <xdr:cNvSpPr txBox="1">
          <a:spLocks noChangeArrowheads="1"/>
        </xdr:cNvSpPr>
      </xdr:nvSpPr>
      <xdr:spPr bwMode="auto">
        <a:xfrm>
          <a:off x="1123950" y="1924050"/>
          <a:ext cx="0" cy="1524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200025</xdr:rowOff>
    </xdr:from>
    <xdr:to>
      <xdr:col>2</xdr:col>
      <xdr:colOff>0</xdr:colOff>
      <xdr:row>10</xdr:row>
      <xdr:rowOff>85725</xdr:rowOff>
    </xdr:to>
    <xdr:sp macro="" textlink="">
      <xdr:nvSpPr>
        <xdr:cNvPr id="90116" name="Texto 7"/>
        <xdr:cNvSpPr txBox="1">
          <a:spLocks noChangeArrowheads="1"/>
        </xdr:cNvSpPr>
      </xdr:nvSpPr>
      <xdr:spPr bwMode="auto">
        <a:xfrm>
          <a:off x="1123950" y="1914525"/>
          <a:ext cx="0" cy="1714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1996</a:t>
          </a:r>
        </a:p>
      </xdr:txBody>
    </xdr:sp>
    <xdr:clientData/>
  </xdr:twoCellAnchor>
  <xdr:twoCellAnchor>
    <xdr:from>
      <xdr:col>2</xdr:col>
      <xdr:colOff>0</xdr:colOff>
      <xdr:row>9</xdr:row>
      <xdr:rowOff>200025</xdr:rowOff>
    </xdr:from>
    <xdr:to>
      <xdr:col>2</xdr:col>
      <xdr:colOff>0</xdr:colOff>
      <xdr:row>10</xdr:row>
      <xdr:rowOff>66675</xdr:rowOff>
    </xdr:to>
    <xdr:sp macro="" textlink="">
      <xdr:nvSpPr>
        <xdr:cNvPr id="90117" name="Texto 8"/>
        <xdr:cNvSpPr txBox="1">
          <a:spLocks noChangeArrowheads="1"/>
        </xdr:cNvSpPr>
      </xdr:nvSpPr>
      <xdr:spPr bwMode="auto">
        <a:xfrm>
          <a:off x="1123950" y="1914525"/>
          <a:ext cx="0" cy="1524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twoCellAnchor>
    <xdr:from>
      <xdr:col>2</xdr:col>
      <xdr:colOff>0</xdr:colOff>
      <xdr:row>9</xdr:row>
      <xdr:rowOff>200025</xdr:rowOff>
    </xdr:from>
    <xdr:to>
      <xdr:col>2</xdr:col>
      <xdr:colOff>0</xdr:colOff>
      <xdr:row>10</xdr:row>
      <xdr:rowOff>85725</xdr:rowOff>
    </xdr:to>
    <xdr:sp macro="" textlink="">
      <xdr:nvSpPr>
        <xdr:cNvPr id="90118" name="Texto 11"/>
        <xdr:cNvSpPr txBox="1">
          <a:spLocks noChangeArrowheads="1"/>
        </xdr:cNvSpPr>
      </xdr:nvSpPr>
      <xdr:spPr bwMode="auto">
        <a:xfrm>
          <a:off x="1123950" y="1914525"/>
          <a:ext cx="0" cy="1714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1998</a:t>
          </a:r>
        </a:p>
      </xdr:txBody>
    </xdr:sp>
    <xdr:clientData/>
  </xdr:twoCellAnchor>
  <xdr:twoCellAnchor>
    <xdr:from>
      <xdr:col>2</xdr:col>
      <xdr:colOff>0</xdr:colOff>
      <xdr:row>9</xdr:row>
      <xdr:rowOff>200025</xdr:rowOff>
    </xdr:from>
    <xdr:to>
      <xdr:col>2</xdr:col>
      <xdr:colOff>0</xdr:colOff>
      <xdr:row>10</xdr:row>
      <xdr:rowOff>66675</xdr:rowOff>
    </xdr:to>
    <xdr:sp macro="" textlink="">
      <xdr:nvSpPr>
        <xdr:cNvPr id="90119" name="Texto 12"/>
        <xdr:cNvSpPr txBox="1">
          <a:spLocks noChangeArrowheads="1"/>
        </xdr:cNvSpPr>
      </xdr:nvSpPr>
      <xdr:spPr bwMode="auto">
        <a:xfrm>
          <a:off x="1123950" y="1914525"/>
          <a:ext cx="0" cy="15240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pt-PT" sz="1000" b="1" i="0" u="none" strike="noStrike" baseline="0">
              <a:solidFill>
                <a:srgbClr val="000000"/>
              </a:solidFill>
              <a:latin typeface="Arial"/>
              <a:cs typeface="Arial"/>
            </a:rPr>
            <a:t>%</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enableFormatConditionsCalculation="0">
    <tabColor theme="6" tint="0.59999389629810485"/>
    <pageSetUpPr fitToPage="1"/>
  </sheetPr>
  <dimension ref="A1:AE43"/>
  <sheetViews>
    <sheetView tabSelected="1" zoomScaleNormal="100" workbookViewId="0"/>
  </sheetViews>
  <sheetFormatPr defaultRowHeight="12.75"/>
  <cols>
    <col min="1" max="1" width="12.140625" style="170" customWidth="1"/>
    <col min="2" max="2" width="19.7109375" style="170" customWidth="1"/>
    <col min="3" max="5" width="15.85546875" style="170" customWidth="1"/>
    <col min="6" max="6" width="15.85546875" style="170" hidden="1" customWidth="1"/>
    <col min="7" max="7" width="15.85546875" style="170" customWidth="1"/>
    <col min="8" max="8" width="15.7109375" style="170" customWidth="1"/>
    <col min="9" max="9" width="16" style="170" customWidth="1"/>
    <col min="10" max="10" width="5.42578125" style="170" bestFit="1" customWidth="1"/>
    <col min="11" max="11" width="7.42578125" style="170" bestFit="1" customWidth="1"/>
    <col min="12" max="12" width="5.42578125" style="170" bestFit="1" customWidth="1"/>
    <col min="13" max="13" width="8.28515625" style="170" bestFit="1" customWidth="1"/>
    <col min="14" max="14" width="5.42578125" style="170" bestFit="1" customWidth="1"/>
    <col min="15" max="15" width="7.42578125" style="170" bestFit="1" customWidth="1"/>
    <col min="16" max="16" width="5.42578125" style="170" bestFit="1" customWidth="1"/>
    <col min="24" max="31" width="0" hidden="1" customWidth="1"/>
  </cols>
  <sheetData>
    <row r="1" spans="1:31">
      <c r="E1" s="171"/>
      <c r="F1" s="171"/>
      <c r="H1" s="171"/>
    </row>
    <row r="3" spans="1:31" ht="23.25">
      <c r="A3" s="1144" t="s">
        <v>92</v>
      </c>
      <c r="B3" s="1144"/>
      <c r="C3" s="1144"/>
      <c r="D3" s="1144"/>
      <c r="E3" s="1144"/>
      <c r="F3" s="1144"/>
      <c r="G3" s="1144"/>
      <c r="H3" s="1144"/>
      <c r="I3" s="1144"/>
      <c r="J3" s="166"/>
      <c r="K3" s="166"/>
      <c r="L3" s="166"/>
      <c r="M3" s="166"/>
      <c r="N3" s="166"/>
      <c r="O3" s="166"/>
      <c r="P3" s="166"/>
    </row>
    <row r="4" spans="1:31" ht="23.25">
      <c r="A4" s="112"/>
      <c r="B4" s="12"/>
      <c r="C4" s="12"/>
      <c r="D4" s="12"/>
      <c r="E4" s="12"/>
      <c r="F4" s="12"/>
      <c r="G4" s="12"/>
      <c r="H4" s="12"/>
      <c r="I4" s="12"/>
      <c r="J4" s="12"/>
      <c r="K4" s="12"/>
      <c r="L4" s="12"/>
      <c r="M4" s="12"/>
      <c r="N4" s="12"/>
      <c r="O4" s="12"/>
      <c r="P4" s="12"/>
    </row>
    <row r="5" spans="1:31" ht="17.25" customHeight="1">
      <c r="A5" s="1145" t="s">
        <v>89</v>
      </c>
      <c r="B5" s="1145"/>
      <c r="C5" s="1145"/>
      <c r="D5" s="1145"/>
      <c r="E5" s="1145"/>
      <c r="F5" s="1145"/>
      <c r="G5" s="1145"/>
      <c r="H5" s="1145"/>
      <c r="I5" s="1145"/>
      <c r="J5" s="167"/>
      <c r="K5" s="167"/>
      <c r="L5" s="167"/>
      <c r="M5" s="167"/>
      <c r="N5" s="167"/>
      <c r="O5" s="167"/>
      <c r="P5" s="167"/>
    </row>
    <row r="6" spans="1:31" ht="17.25" customHeight="1"/>
    <row r="7" spans="1:31" ht="17.25" customHeight="1">
      <c r="L7" s="172"/>
      <c r="M7" s="173"/>
    </row>
    <row r="8" spans="1:31" ht="13.5" thickBot="1">
      <c r="A8" s="174" t="s">
        <v>84</v>
      </c>
    </row>
    <row r="9" spans="1:31" ht="30" customHeight="1" thickTop="1">
      <c r="A9" s="1146" t="s">
        <v>90</v>
      </c>
      <c r="B9" s="1147" t="s">
        <v>91</v>
      </c>
      <c r="C9" s="66" t="s">
        <v>61</v>
      </c>
      <c r="D9" s="66"/>
      <c r="E9" s="66" t="s">
        <v>62</v>
      </c>
      <c r="F9" s="66"/>
      <c r="G9" s="66"/>
      <c r="H9" s="1147" t="s">
        <v>372</v>
      </c>
      <c r="I9" s="1149" t="s">
        <v>15</v>
      </c>
      <c r="M9"/>
      <c r="N9"/>
      <c r="O9"/>
      <c r="P9"/>
      <c r="X9" s="1150" t="s">
        <v>90</v>
      </c>
      <c r="Y9" s="1152" t="s">
        <v>129</v>
      </c>
      <c r="Z9" s="1152" t="s">
        <v>130</v>
      </c>
      <c r="AA9" s="1152" t="s">
        <v>505</v>
      </c>
      <c r="AB9" s="1152" t="s">
        <v>336</v>
      </c>
      <c r="AC9" s="1152" t="s">
        <v>337</v>
      </c>
      <c r="AD9" s="1152" t="s">
        <v>372</v>
      </c>
      <c r="AE9" s="1154" t="s">
        <v>15</v>
      </c>
    </row>
    <row r="10" spans="1:31" ht="32.25" customHeight="1" thickBot="1">
      <c r="A10" s="1146"/>
      <c r="B10" s="1147"/>
      <c r="C10" s="66" t="s">
        <v>67</v>
      </c>
      <c r="D10" s="66" t="s">
        <v>68</v>
      </c>
      <c r="E10" s="66" t="s">
        <v>67</v>
      </c>
      <c r="F10" s="66"/>
      <c r="G10" s="66" t="s">
        <v>68</v>
      </c>
      <c r="H10" s="1148"/>
      <c r="I10" s="1148"/>
      <c r="X10" s="1151"/>
      <c r="Y10" s="1153" t="s">
        <v>67</v>
      </c>
      <c r="Z10" s="1153" t="s">
        <v>67</v>
      </c>
      <c r="AA10" s="1153" t="s">
        <v>67</v>
      </c>
      <c r="AB10" s="1153" t="s">
        <v>67</v>
      </c>
      <c r="AC10" s="1153" t="s">
        <v>67</v>
      </c>
      <c r="AD10" s="1153"/>
      <c r="AE10" s="1155"/>
    </row>
    <row r="11" spans="1:31" s="169" customFormat="1" ht="38.25" customHeight="1" thickTop="1" thickBot="1">
      <c r="A11" s="782" t="s">
        <v>357</v>
      </c>
      <c r="B11" s="783">
        <v>419546</v>
      </c>
      <c r="C11" s="783">
        <v>33711.773709179994</v>
      </c>
      <c r="D11" s="783">
        <v>27154.463693129997</v>
      </c>
      <c r="E11" s="783">
        <v>24418.962960870002</v>
      </c>
      <c r="F11" s="783">
        <v>0</v>
      </c>
      <c r="G11" s="783">
        <v>18864.420295109994</v>
      </c>
      <c r="H11" s="783">
        <v>13968.987900740001</v>
      </c>
      <c r="I11" s="783">
        <v>2812.471967609999</v>
      </c>
      <c r="J11" s="168"/>
      <c r="K11" s="168"/>
      <c r="L11" s="175"/>
      <c r="M11" s="175"/>
      <c r="N11" s="175"/>
      <c r="O11" s="175"/>
      <c r="P11" s="175"/>
      <c r="X11" s="312" t="str">
        <f>+A11</f>
        <v>2011</v>
      </c>
      <c r="Y11" s="300">
        <f t="shared" ref="Y11:AE12" si="0">+C11</f>
        <v>33711.773709179994</v>
      </c>
      <c r="Z11" s="301">
        <f t="shared" si="0"/>
        <v>27154.463693129997</v>
      </c>
      <c r="AA11" s="301">
        <f t="shared" si="0"/>
        <v>24418.962960870002</v>
      </c>
      <c r="AB11" s="301">
        <f t="shared" si="0"/>
        <v>0</v>
      </c>
      <c r="AC11" s="301">
        <f t="shared" si="0"/>
        <v>18864.420295109994</v>
      </c>
      <c r="AD11" s="301">
        <f t="shared" si="0"/>
        <v>13968.987900740001</v>
      </c>
      <c r="AE11" s="301">
        <f t="shared" si="0"/>
        <v>2812.471967609999</v>
      </c>
    </row>
    <row r="12" spans="1:31" s="169" customFormat="1" ht="38.25" customHeight="1" thickTop="1" thickBot="1">
      <c r="A12" s="782" t="s">
        <v>359</v>
      </c>
      <c r="B12" s="783">
        <v>421430</v>
      </c>
      <c r="C12" s="783">
        <v>22337.787770160001</v>
      </c>
      <c r="D12" s="783">
        <v>25219.671677280003</v>
      </c>
      <c r="E12" s="783">
        <v>18385.308139060002</v>
      </c>
      <c r="F12" s="783">
        <v>0</v>
      </c>
      <c r="G12" s="783">
        <v>17658.445920689999</v>
      </c>
      <c r="H12" s="783">
        <v>13933.508835580002</v>
      </c>
      <c r="I12" s="783">
        <v>2801.91327116</v>
      </c>
      <c r="J12" s="168"/>
      <c r="K12" s="168"/>
      <c r="L12" s="175"/>
      <c r="M12" s="175"/>
      <c r="N12" s="175"/>
      <c r="O12" s="175"/>
      <c r="P12" s="175"/>
      <c r="X12" s="312" t="str">
        <f>+A12</f>
        <v>2012</v>
      </c>
      <c r="Y12" s="302">
        <f t="shared" si="0"/>
        <v>22337.787770160001</v>
      </c>
      <c r="Z12" s="303">
        <f t="shared" si="0"/>
        <v>25219.671677280003</v>
      </c>
      <c r="AA12" s="303">
        <f t="shared" si="0"/>
        <v>18385.308139060002</v>
      </c>
      <c r="AB12" s="303">
        <f t="shared" si="0"/>
        <v>0</v>
      </c>
      <c r="AC12" s="303">
        <f t="shared" si="0"/>
        <v>17658.445920689999</v>
      </c>
      <c r="AD12" s="303">
        <f t="shared" si="0"/>
        <v>13933.508835580002</v>
      </c>
      <c r="AE12" s="303">
        <f t="shared" si="0"/>
        <v>2801.91327116</v>
      </c>
    </row>
    <row r="13" spans="1:31" ht="38.25" customHeight="1" thickTop="1" thickBot="1">
      <c r="A13" s="782" t="s">
        <v>427</v>
      </c>
      <c r="B13" s="783">
        <v>429148</v>
      </c>
      <c r="C13" s="783">
        <v>26222.743211389999</v>
      </c>
      <c r="D13" s="783">
        <v>23027.894103839997</v>
      </c>
      <c r="E13" s="783">
        <v>19404.167466309998</v>
      </c>
      <c r="F13" s="783">
        <v>0</v>
      </c>
      <c r="G13" s="783">
        <v>15551.225995540004</v>
      </c>
      <c r="H13" s="783">
        <v>14834.631557370001</v>
      </c>
      <c r="I13" s="783">
        <v>2779.1357460699996</v>
      </c>
      <c r="X13" s="312" t="str">
        <f>+A13</f>
        <v>2013</v>
      </c>
      <c r="Y13" s="302">
        <f t="shared" ref="Y13:AE13" si="1">+C13</f>
        <v>26222.743211389999</v>
      </c>
      <c r="Z13" s="303">
        <f t="shared" si="1"/>
        <v>23027.894103839997</v>
      </c>
      <c r="AA13" s="303">
        <f t="shared" si="1"/>
        <v>19404.167466309998</v>
      </c>
      <c r="AB13" s="303">
        <f t="shared" si="1"/>
        <v>0</v>
      </c>
      <c r="AC13" s="303">
        <f t="shared" si="1"/>
        <v>15551.225995540004</v>
      </c>
      <c r="AD13" s="303">
        <f t="shared" si="1"/>
        <v>14834.631557370001</v>
      </c>
      <c r="AE13" s="303">
        <f t="shared" si="1"/>
        <v>2779.1357460699996</v>
      </c>
    </row>
    <row r="14" spans="1:31" ht="9" customHeight="1" thickTop="1"/>
    <row r="17" spans="1:1" ht="17.45" customHeight="1"/>
    <row r="18" spans="1:1" ht="17.45" customHeight="1"/>
    <row r="19" spans="1:1" ht="17.45" customHeight="1"/>
    <row r="20" spans="1:1" ht="17.45" customHeight="1"/>
    <row r="21" spans="1:1" ht="17.45" customHeight="1"/>
    <row r="22" spans="1:1" ht="17.45" customHeight="1"/>
    <row r="23" spans="1:1" ht="17.45" customHeight="1"/>
    <row r="24" spans="1:1" ht="17.45" customHeight="1"/>
    <row r="25" spans="1:1" ht="17.45" customHeight="1"/>
    <row r="26" spans="1:1" ht="17.45" customHeight="1"/>
    <row r="27" spans="1:1" ht="17.45" customHeight="1"/>
    <row r="28" spans="1:1" ht="17.45" customHeight="1">
      <c r="A28" s="242"/>
    </row>
    <row r="29" spans="1:1" ht="17.45" customHeight="1">
      <c r="A29" s="242"/>
    </row>
    <row r="30" spans="1:1" ht="17.45" customHeight="1"/>
    <row r="31" spans="1:1" ht="17.45" customHeight="1"/>
    <row r="32" spans="1:1" ht="17.45" customHeight="1"/>
    <row r="33" ht="17.45" customHeight="1"/>
    <row r="34" ht="17.45" customHeight="1"/>
    <row r="35" ht="17.45" customHeight="1"/>
    <row r="36" ht="17.45" customHeight="1"/>
    <row r="37" ht="17.45" customHeight="1"/>
    <row r="38" ht="17.45" customHeight="1"/>
    <row r="39" ht="17.45" customHeight="1"/>
    <row r="40" ht="17.45" customHeight="1"/>
    <row r="41" ht="17.45" customHeight="1"/>
    <row r="42" ht="17.45" customHeight="1"/>
    <row r="43" ht="33.75" customHeight="1"/>
  </sheetData>
  <mergeCells count="14">
    <mergeCell ref="X9:X10"/>
    <mergeCell ref="Y9:Y10"/>
    <mergeCell ref="AD9:AD10"/>
    <mergeCell ref="AE9:AE10"/>
    <mergeCell ref="Z9:Z10"/>
    <mergeCell ref="AA9:AA10"/>
    <mergeCell ref="AC9:AC10"/>
    <mergeCell ref="AB9:AB10"/>
    <mergeCell ref="A3:I3"/>
    <mergeCell ref="A5:I5"/>
    <mergeCell ref="A9:A10"/>
    <mergeCell ref="H9:H10"/>
    <mergeCell ref="I9:I10"/>
    <mergeCell ref="B9:B10"/>
  </mergeCells>
  <phoneticPr fontId="36" type="noConversion"/>
  <printOptions horizontalCentered="1"/>
  <pageMargins left="0.51181102362204722" right="0.39370078740157483" top="0.78740157480314965" bottom="0" header="0.55118110236220474" footer="0"/>
  <pageSetup paperSize="9" scale="75" orientation="portrait" r:id="rId1"/>
  <headerFooter alignWithMargins="0">
    <oddFooter>&amp;R&amp;P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3" enableFormatConditionsCalculation="0">
    <tabColor theme="6" tint="0.39997558519241921"/>
    <pageSetUpPr fitToPage="1"/>
  </sheetPr>
  <dimension ref="A1:T34"/>
  <sheetViews>
    <sheetView workbookViewId="0">
      <selection activeCell="A10" sqref="A10:C11"/>
    </sheetView>
  </sheetViews>
  <sheetFormatPr defaultColWidth="9.140625" defaultRowHeight="12.75"/>
  <cols>
    <col min="1" max="1" width="5.140625" style="305" customWidth="1"/>
    <col min="2" max="2" width="11.7109375" style="305" customWidth="1"/>
    <col min="3" max="3" width="28" style="305" customWidth="1"/>
    <col min="4" max="4" width="9.28515625" style="305" customWidth="1"/>
    <col min="5" max="5" width="7.28515625" style="305" bestFit="1" customWidth="1"/>
    <col min="6" max="6" width="9.28515625" style="305" customWidth="1"/>
    <col min="7" max="7" width="7.28515625" style="305" bestFit="1" customWidth="1"/>
    <col min="8" max="8" width="9.28515625" style="423" customWidth="1"/>
    <col min="9" max="9" width="7.28515625" style="423" bestFit="1" customWidth="1"/>
    <col min="10" max="10" width="8.7109375" style="423" customWidth="1"/>
    <col min="11" max="11" width="8.7109375" style="305" customWidth="1"/>
    <col min="12" max="16384" width="9.140625" style="305"/>
  </cols>
  <sheetData>
    <row r="1" spans="1:20" s="170" customFormat="1" ht="27.75">
      <c r="A1" s="1143" t="s">
        <v>214</v>
      </c>
      <c r="B1" s="176"/>
      <c r="C1" s="176"/>
      <c r="D1" s="176"/>
      <c r="E1" s="176"/>
      <c r="F1" s="176"/>
      <c r="G1" s="176"/>
      <c r="H1" s="176"/>
      <c r="I1" s="176"/>
    </row>
    <row r="2" spans="1:20" s="170" customFormat="1"/>
    <row r="3" spans="1:20" s="423" customFormat="1" ht="26.25">
      <c r="A3" s="508" t="s">
        <v>278</v>
      </c>
      <c r="J3" s="305"/>
    </row>
    <row r="4" spans="1:20" s="423" customFormat="1">
      <c r="J4" s="305"/>
    </row>
    <row r="5" spans="1:20" s="423" customFormat="1">
      <c r="J5" s="305"/>
    </row>
    <row r="6" spans="1:20" ht="23.25">
      <c r="A6" s="233" t="s">
        <v>133</v>
      </c>
      <c r="B6" s="233"/>
      <c r="J6" s="305"/>
    </row>
    <row r="7" spans="1:20" ht="18">
      <c r="A7" s="330" t="s">
        <v>134</v>
      </c>
      <c r="B7" s="330"/>
      <c r="J7" s="305"/>
    </row>
    <row r="8" spans="1:20" ht="18">
      <c r="A8" s="330" t="s">
        <v>135</v>
      </c>
      <c r="B8" s="330"/>
      <c r="H8" s="538"/>
      <c r="J8" s="305"/>
    </row>
    <row r="9" spans="1:20" s="311" customFormat="1" ht="24" customHeight="1" thickBot="1">
      <c r="B9" s="266"/>
      <c r="C9" s="266"/>
      <c r="D9" s="7"/>
      <c r="E9" s="308"/>
      <c r="F9" s="7"/>
      <c r="G9" s="308"/>
      <c r="H9" s="7"/>
      <c r="I9" s="308"/>
      <c r="J9" s="244"/>
      <c r="K9" s="244"/>
      <c r="L9" s="244"/>
      <c r="M9" s="309"/>
      <c r="N9" s="310"/>
      <c r="O9" s="309"/>
      <c r="P9" s="310"/>
      <c r="Q9" s="309"/>
      <c r="R9" s="310"/>
      <c r="T9" s="310"/>
    </row>
    <row r="10" spans="1:20" s="170" customFormat="1" ht="22.5" customHeight="1" thickTop="1" thickBot="1">
      <c r="A10" s="1196" t="s">
        <v>138</v>
      </c>
      <c r="B10" s="1197"/>
      <c r="C10" s="1198"/>
      <c r="D10" s="1177">
        <v>2011</v>
      </c>
      <c r="E10" s="1177" t="s">
        <v>26</v>
      </c>
      <c r="F10" s="1177">
        <v>2012</v>
      </c>
      <c r="G10" s="1177" t="s">
        <v>26</v>
      </c>
      <c r="H10" s="1179">
        <v>2013</v>
      </c>
      <c r="I10" s="1177" t="s">
        <v>26</v>
      </c>
      <c r="J10" s="1181" t="s">
        <v>243</v>
      </c>
      <c r="K10" s="1182"/>
    </row>
    <row r="11" spans="1:20" s="170" customFormat="1" ht="18.75" customHeight="1" thickTop="1" thickBot="1">
      <c r="A11" s="1199"/>
      <c r="B11" s="1200"/>
      <c r="C11" s="1201"/>
      <c r="D11" s="1178"/>
      <c r="E11" s="1178"/>
      <c r="F11" s="1178"/>
      <c r="G11" s="1178"/>
      <c r="H11" s="1183"/>
      <c r="I11" s="1184"/>
      <c r="J11" s="519" t="s">
        <v>360</v>
      </c>
      <c r="K11" s="520" t="s">
        <v>428</v>
      </c>
    </row>
    <row r="12" spans="1:20" s="93" customFormat="1" ht="36" customHeight="1" thickTop="1" thickBot="1">
      <c r="A12" s="1202" t="s">
        <v>136</v>
      </c>
      <c r="B12" s="1203"/>
      <c r="C12" s="1204"/>
      <c r="D12" s="336">
        <v>419546</v>
      </c>
      <c r="E12" s="318">
        <v>1</v>
      </c>
      <c r="F12" s="336">
        <v>421430</v>
      </c>
      <c r="G12" s="253">
        <v>1</v>
      </c>
      <c r="H12" s="849">
        <v>429148</v>
      </c>
      <c r="I12" s="537">
        <v>1</v>
      </c>
      <c r="J12" s="910">
        <v>4.4905683762924689E-3</v>
      </c>
      <c r="K12" s="1017">
        <v>1.8313836224283984E-2</v>
      </c>
      <c r="L12" s="319"/>
      <c r="M12" s="763"/>
      <c r="N12" s="319"/>
      <c r="O12" s="288"/>
      <c r="P12" s="319"/>
      <c r="Q12" s="288"/>
      <c r="S12" s="288"/>
    </row>
    <row r="13" spans="1:20" s="93" customFormat="1" ht="57" customHeight="1" thickTop="1" thickBot="1">
      <c r="A13" s="1192" t="s">
        <v>145</v>
      </c>
      <c r="B13" s="1192" t="s">
        <v>137</v>
      </c>
      <c r="C13" s="331" t="s">
        <v>139</v>
      </c>
      <c r="D13" s="332">
        <v>107510</v>
      </c>
      <c r="E13" s="1011">
        <v>0.25625318796985314</v>
      </c>
      <c r="F13" s="418">
        <v>117467</v>
      </c>
      <c r="G13" s="1011">
        <v>0.27873430937522248</v>
      </c>
      <c r="H13" s="852">
        <v>126600</v>
      </c>
      <c r="I13" s="1014">
        <v>0.29500312246590921</v>
      </c>
      <c r="J13" s="1018">
        <v>9.2614640498558276E-2</v>
      </c>
      <c r="K13" s="1019">
        <v>7.7749495603020427E-2</v>
      </c>
      <c r="L13" s="319"/>
      <c r="M13" s="288"/>
      <c r="N13" s="319"/>
      <c r="O13" s="288"/>
      <c r="P13" s="319"/>
      <c r="Q13" s="288"/>
      <c r="S13" s="288"/>
    </row>
    <row r="14" spans="1:20" s="93" customFormat="1" ht="57" customHeight="1" thickTop="1" thickBot="1">
      <c r="A14" s="1193"/>
      <c r="B14" s="1193"/>
      <c r="C14" s="331" t="s">
        <v>143</v>
      </c>
      <c r="D14" s="419">
        <v>127058</v>
      </c>
      <c r="E14" s="1012">
        <v>0.30284641016718072</v>
      </c>
      <c r="F14" s="337">
        <v>107110</v>
      </c>
      <c r="G14" s="1012">
        <v>0.25415846047979496</v>
      </c>
      <c r="H14" s="853">
        <v>100318</v>
      </c>
      <c r="I14" s="1015">
        <v>0.23376084707373679</v>
      </c>
      <c r="J14" s="1018">
        <v>-0.15699916573533346</v>
      </c>
      <c r="K14" s="1019">
        <v>-6.3411446176827563E-2</v>
      </c>
      <c r="L14" s="333"/>
      <c r="M14" s="288"/>
      <c r="N14" s="319"/>
      <c r="O14" s="288"/>
      <c r="P14" s="319"/>
      <c r="Q14" s="288"/>
      <c r="S14" s="288"/>
    </row>
    <row r="15" spans="1:20" s="93" customFormat="1" ht="57" customHeight="1" thickTop="1" thickBot="1">
      <c r="A15" s="1193"/>
      <c r="B15" s="1194"/>
      <c r="C15" s="339" t="s">
        <v>141</v>
      </c>
      <c r="D15" s="798">
        <v>234568</v>
      </c>
      <c r="E15" s="1013">
        <v>0.5590995981370338</v>
      </c>
      <c r="F15" s="594">
        <v>224577</v>
      </c>
      <c r="G15" s="1013">
        <v>0.53289276985501743</v>
      </c>
      <c r="H15" s="854">
        <v>226918</v>
      </c>
      <c r="I15" s="1016">
        <v>0.52876396953964599</v>
      </c>
      <c r="J15" s="1020">
        <v>-4.2593192592339964E-2</v>
      </c>
      <c r="K15" s="1017">
        <v>1.0424041642732782E-2</v>
      </c>
      <c r="L15" s="319"/>
      <c r="M15" s="288"/>
      <c r="N15" s="319"/>
      <c r="O15" s="288"/>
      <c r="P15" s="319"/>
      <c r="Q15" s="288"/>
      <c r="S15" s="288"/>
    </row>
    <row r="16" spans="1:20" s="311" customFormat="1" ht="57" customHeight="1" thickTop="1" thickBot="1">
      <c r="A16" s="1193"/>
      <c r="B16" s="328" t="s">
        <v>140</v>
      </c>
      <c r="C16" s="334" t="s">
        <v>144</v>
      </c>
      <c r="D16" s="335">
        <v>64918</v>
      </c>
      <c r="E16" s="793">
        <v>0.15473392667311808</v>
      </c>
      <c r="F16" s="539">
        <v>69472</v>
      </c>
      <c r="G16" s="793">
        <v>0.1648482547516788</v>
      </c>
      <c r="H16" s="853">
        <v>64977</v>
      </c>
      <c r="I16" s="794">
        <v>0.15140930401633004</v>
      </c>
      <c r="J16" s="1018">
        <v>7.0150035429310822E-2</v>
      </c>
      <c r="K16" s="1019">
        <v>-6.4702326116996778E-2</v>
      </c>
      <c r="L16" s="309"/>
      <c r="M16" s="288"/>
      <c r="N16" s="309"/>
      <c r="O16" s="288"/>
      <c r="P16" s="309"/>
      <c r="Q16" s="310"/>
      <c r="S16" s="310"/>
    </row>
    <row r="17" spans="1:19" s="93" customFormat="1" ht="36" customHeight="1" thickTop="1" thickBot="1">
      <c r="A17" s="1194"/>
      <c r="B17" s="1205" t="s">
        <v>142</v>
      </c>
      <c r="C17" s="1207"/>
      <c r="D17" s="338">
        <v>299486</v>
      </c>
      <c r="E17" s="1013">
        <v>0.71383352481015194</v>
      </c>
      <c r="F17" s="338">
        <v>294049</v>
      </c>
      <c r="G17" s="1013">
        <v>0.69774102460669629</v>
      </c>
      <c r="H17" s="854">
        <v>291895</v>
      </c>
      <c r="I17" s="1016">
        <v>0.68017327355597601</v>
      </c>
      <c r="J17" s="1020">
        <v>-1.8154437936998724E-2</v>
      </c>
      <c r="K17" s="1017">
        <v>-7.3253097272903498E-3</v>
      </c>
      <c r="L17" s="319"/>
      <c r="M17" s="288"/>
      <c r="N17" s="319"/>
      <c r="O17" s="288"/>
      <c r="P17" s="319"/>
      <c r="Q17" s="288"/>
      <c r="S17" s="288"/>
    </row>
    <row r="18" spans="1:19" s="93" customFormat="1" ht="36" customHeight="1" thickTop="1" thickBot="1">
      <c r="A18" s="1205" t="s">
        <v>146</v>
      </c>
      <c r="B18" s="1206"/>
      <c r="C18" s="1207"/>
      <c r="D18" s="338">
        <v>120060</v>
      </c>
      <c r="E18" s="1013">
        <v>0.28616647518984806</v>
      </c>
      <c r="F18" s="338">
        <v>127381</v>
      </c>
      <c r="G18" s="1013">
        <v>0.30225897539330376</v>
      </c>
      <c r="H18" s="854">
        <v>137253</v>
      </c>
      <c r="I18" s="1016">
        <v>0.31982672644402399</v>
      </c>
      <c r="J18" s="1020">
        <v>6.0977844411127767E-2</v>
      </c>
      <c r="K18" s="1017">
        <v>7.7499784112230241E-2</v>
      </c>
      <c r="L18" s="319"/>
      <c r="M18" s="288"/>
      <c r="N18" s="319"/>
      <c r="O18" s="288"/>
      <c r="P18" s="319"/>
      <c r="Q18" s="288"/>
      <c r="S18" s="288"/>
    </row>
    <row r="19" spans="1:19" s="33" customFormat="1" ht="31.5" customHeight="1" thickTop="1">
      <c r="A19" s="1195" t="s">
        <v>168</v>
      </c>
      <c r="B19" s="1195"/>
      <c r="C19" s="1195"/>
      <c r="D19" s="1195"/>
      <c r="E19" s="1195"/>
      <c r="F19" s="1195"/>
      <c r="G19" s="1195"/>
      <c r="H19" s="1195"/>
      <c r="I19" s="1195"/>
      <c r="J19" s="1195"/>
      <c r="K19" s="1195"/>
      <c r="L19" s="148"/>
      <c r="M19" s="288"/>
      <c r="N19" s="148"/>
      <c r="O19" s="284"/>
      <c r="P19" s="148"/>
      <c r="R19" s="148"/>
    </row>
    <row r="20" spans="1:19" s="33" customFormat="1" ht="31.5" customHeight="1">
      <c r="A20" s="1195" t="s">
        <v>345</v>
      </c>
      <c r="B20" s="1195"/>
      <c r="C20" s="1195"/>
      <c r="D20" s="1195"/>
      <c r="E20" s="1195"/>
      <c r="F20" s="1195"/>
      <c r="G20" s="1195"/>
      <c r="H20" s="1195"/>
      <c r="I20" s="1195"/>
      <c r="J20" s="1195"/>
      <c r="K20" s="1195"/>
      <c r="L20" s="148"/>
      <c r="M20" s="284"/>
      <c r="N20" s="148"/>
      <c r="O20" s="284"/>
      <c r="P20" s="148"/>
      <c r="R20" s="148"/>
    </row>
    <row r="21" spans="1:19" ht="39.75" customHeight="1">
      <c r="A21" s="1191" t="s">
        <v>200</v>
      </c>
      <c r="B21" s="1191"/>
      <c r="C21" s="1191"/>
      <c r="D21" s="1191"/>
      <c r="E21" s="1191"/>
      <c r="F21" s="1191"/>
      <c r="G21" s="1191"/>
      <c r="H21" s="1191"/>
      <c r="I21" s="1191"/>
      <c r="J21" s="1191"/>
      <c r="K21" s="1191"/>
    </row>
    <row r="22" spans="1:19" ht="14.25" customHeight="1">
      <c r="A22" s="638" t="s">
        <v>517</v>
      </c>
    </row>
    <row r="23" spans="1:19" ht="14.25" customHeight="1">
      <c r="A23" s="638" t="s">
        <v>429</v>
      </c>
      <c r="D23" s="329"/>
      <c r="F23" s="329"/>
      <c r="H23" s="538"/>
    </row>
    <row r="24" spans="1:19">
      <c r="D24" s="329"/>
      <c r="E24" s="329"/>
      <c r="F24" s="329"/>
      <c r="H24" s="538"/>
    </row>
    <row r="25" spans="1:19">
      <c r="D25" s="329"/>
      <c r="F25" s="329"/>
      <c r="H25" s="538"/>
    </row>
    <row r="26" spans="1:19">
      <c r="D26" s="329"/>
      <c r="F26" s="329"/>
      <c r="H26" s="538"/>
    </row>
    <row r="30" spans="1:19" ht="15.75" customHeight="1"/>
    <row r="34" spans="2:2">
      <c r="B34" s="306"/>
    </row>
  </sheetData>
  <mergeCells count="16">
    <mergeCell ref="A21:K21"/>
    <mergeCell ref="B13:B15"/>
    <mergeCell ref="A20:K20"/>
    <mergeCell ref="A10:C11"/>
    <mergeCell ref="A12:C12"/>
    <mergeCell ref="G10:G11"/>
    <mergeCell ref="D10:D11"/>
    <mergeCell ref="E10:E11"/>
    <mergeCell ref="J10:K10"/>
    <mergeCell ref="I10:I11"/>
    <mergeCell ref="A19:K19"/>
    <mergeCell ref="F10:F11"/>
    <mergeCell ref="A18:C18"/>
    <mergeCell ref="H10:H11"/>
    <mergeCell ref="A13:A17"/>
    <mergeCell ref="B17:C17"/>
  </mergeCells>
  <phoneticPr fontId="0" type="noConversion"/>
  <printOptions horizontalCentered="1"/>
  <pageMargins left="0.6692913385826772" right="0.39370078740157483" top="0.78740157480314965" bottom="0" header="0.55118110236220474" footer="0"/>
  <pageSetup paperSize="9" scale="82" orientation="portrait" horizontalDpi="1200" verticalDpi="1200" r:id="rId1"/>
  <headerFooter alignWithMargins="0"/>
  <ignoredErrors>
    <ignoredError sqref="K11" twoDigitTextYear="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4" enableFormatConditionsCalculation="0">
    <tabColor theme="6" tint="0.59999389629810485"/>
  </sheetPr>
  <dimension ref="A1:IP100"/>
  <sheetViews>
    <sheetView zoomScale="115" zoomScaleNormal="115" zoomScaleSheetLayoutView="75" workbookViewId="0">
      <selection activeCell="A10" sqref="A10:A11"/>
    </sheetView>
  </sheetViews>
  <sheetFormatPr defaultColWidth="9.140625" defaultRowHeight="12.75"/>
  <cols>
    <col min="1" max="1" width="85.7109375" style="184" customWidth="1"/>
    <col min="2" max="3" width="11.5703125" style="184" customWidth="1"/>
    <col min="4" max="4" width="11.5703125" style="511" customWidth="1"/>
    <col min="5" max="5" width="8.7109375" style="246" customWidth="1"/>
    <col min="6" max="16384" width="9.140625" style="194"/>
  </cols>
  <sheetData>
    <row r="1" spans="1:9" s="170" customFormat="1" ht="27.75">
      <c r="A1" s="1143" t="s">
        <v>216</v>
      </c>
      <c r="B1" s="176"/>
      <c r="C1" s="176"/>
      <c r="D1" s="176"/>
      <c r="E1" s="176"/>
      <c r="F1" s="176"/>
      <c r="G1" s="176"/>
      <c r="H1" s="176"/>
      <c r="I1" s="176"/>
    </row>
    <row r="2" spans="1:9" s="170" customFormat="1"/>
    <row r="3" spans="1:9" ht="26.25">
      <c r="A3" s="501" t="s">
        <v>279</v>
      </c>
      <c r="E3" s="245"/>
    </row>
    <row r="4" spans="1:9" ht="7.5" customHeight="1">
      <c r="A4" s="220"/>
    </row>
    <row r="5" spans="1:9" ht="21.75" customHeight="1">
      <c r="A5" s="221" t="s">
        <v>0</v>
      </c>
      <c r="B5" s="913"/>
      <c r="C5" s="914"/>
      <c r="D5" s="913"/>
      <c r="E5" s="913"/>
      <c r="F5" s="917"/>
    </row>
    <row r="6" spans="1:9" ht="20.25" customHeight="1">
      <c r="A6" s="273" t="s">
        <v>103</v>
      </c>
      <c r="B6" s="913"/>
      <c r="C6" s="914"/>
      <c r="D6" s="913"/>
      <c r="E6" s="916"/>
      <c r="F6" s="917"/>
    </row>
    <row r="7" spans="1:9" ht="9.75" customHeight="1">
      <c r="A7" s="222"/>
      <c r="B7" s="2"/>
      <c r="C7" s="2"/>
      <c r="D7" s="512"/>
      <c r="F7" s="1"/>
    </row>
    <row r="8" spans="1:9" s="196" customFormat="1" ht="18">
      <c r="A8" s="223" t="s">
        <v>96</v>
      </c>
      <c r="B8" s="180"/>
      <c r="C8" s="180"/>
      <c r="D8" s="513"/>
      <c r="E8" s="247"/>
      <c r="F8" s="3"/>
    </row>
    <row r="9" spans="1:9" ht="6" customHeight="1" thickBot="1">
      <c r="A9" s="197"/>
    </row>
    <row r="10" spans="1:9" ht="18.75" customHeight="1" thickTop="1" thickBot="1">
      <c r="A10" s="1210" t="s">
        <v>9</v>
      </c>
      <c r="B10" s="1177">
        <v>2011</v>
      </c>
      <c r="C10" s="1177">
        <v>2012</v>
      </c>
      <c r="D10" s="1212">
        <v>2013</v>
      </c>
      <c r="E10" s="1208" t="s">
        <v>1</v>
      </c>
      <c r="F10" s="1209"/>
    </row>
    <row r="11" spans="1:9" ht="18.75" customHeight="1" thickTop="1" thickBot="1">
      <c r="A11" s="1211"/>
      <c r="B11" s="1178"/>
      <c r="C11" s="1178"/>
      <c r="D11" s="1213"/>
      <c r="E11" s="519" t="s">
        <v>360</v>
      </c>
      <c r="F11" s="520" t="s">
        <v>428</v>
      </c>
    </row>
    <row r="12" spans="1:9" ht="13.5" thickTop="1">
      <c r="A12" s="777" t="s">
        <v>348</v>
      </c>
      <c r="B12" s="799">
        <v>190561</v>
      </c>
      <c r="C12" s="800">
        <v>175575</v>
      </c>
      <c r="D12" s="855">
        <v>189341</v>
      </c>
      <c r="E12" s="1021">
        <v>-7.8641484878857693E-2</v>
      </c>
      <c r="F12" s="1022">
        <v>7.8405239925957604E-2</v>
      </c>
      <c r="G12" s="199"/>
      <c r="I12" s="199"/>
    </row>
    <row r="13" spans="1:9">
      <c r="A13" s="778" t="s">
        <v>349</v>
      </c>
      <c r="B13" s="801">
        <v>174655</v>
      </c>
      <c r="C13" s="802">
        <v>185924</v>
      </c>
      <c r="D13" s="856">
        <v>172827</v>
      </c>
      <c r="E13" s="1023">
        <v>6.4521485213707042E-2</v>
      </c>
      <c r="F13" s="1024">
        <v>-7.0442761558486278E-2</v>
      </c>
      <c r="G13" s="199"/>
      <c r="I13" s="199"/>
    </row>
    <row r="14" spans="1:9" ht="22.5">
      <c r="A14" s="774" t="s">
        <v>435</v>
      </c>
      <c r="B14" s="801">
        <v>1261</v>
      </c>
      <c r="C14" s="802">
        <v>1203</v>
      </c>
      <c r="D14" s="802">
        <v>934</v>
      </c>
      <c r="E14" s="1023">
        <v>-4.5995241871530479E-2</v>
      </c>
      <c r="F14" s="1024">
        <v>-0.22360764754779716</v>
      </c>
      <c r="G14" s="199"/>
      <c r="I14" s="199"/>
    </row>
    <row r="15" spans="1:9">
      <c r="A15" s="775" t="s">
        <v>436</v>
      </c>
      <c r="B15" s="801">
        <v>2244</v>
      </c>
      <c r="C15" s="803">
        <v>1845</v>
      </c>
      <c r="D15" s="802">
        <v>1651</v>
      </c>
      <c r="E15" s="1023">
        <v>-0.17780748663101609</v>
      </c>
      <c r="F15" s="1025">
        <v>-0.1051490514905149</v>
      </c>
      <c r="G15" s="199"/>
      <c r="I15" s="199"/>
    </row>
    <row r="16" spans="1:9">
      <c r="A16" s="775" t="s">
        <v>437</v>
      </c>
      <c r="B16" s="801">
        <v>2456</v>
      </c>
      <c r="C16" s="802">
        <v>1987</v>
      </c>
      <c r="D16" s="857">
        <v>1845</v>
      </c>
      <c r="E16" s="1023">
        <v>-0.19096091205211729</v>
      </c>
      <c r="F16" s="1024">
        <v>-7.1464519375943669E-2</v>
      </c>
      <c r="G16" s="199"/>
      <c r="I16" s="199"/>
    </row>
    <row r="17" spans="1:10">
      <c r="A17" s="775" t="s">
        <v>438</v>
      </c>
      <c r="B17" s="801">
        <v>10138</v>
      </c>
      <c r="C17" s="803">
        <v>8260</v>
      </c>
      <c r="D17" s="857">
        <v>7041</v>
      </c>
      <c r="E17" s="1023">
        <v>-0.18524363779838238</v>
      </c>
      <c r="F17" s="1025">
        <v>-0.14757869249394673</v>
      </c>
      <c r="G17" s="199"/>
      <c r="I17" s="199"/>
    </row>
    <row r="18" spans="1:10">
      <c r="A18" s="775" t="s">
        <v>388</v>
      </c>
      <c r="B18" s="801">
        <v>286</v>
      </c>
      <c r="C18" s="803">
        <v>245</v>
      </c>
      <c r="D18" s="802">
        <v>229</v>
      </c>
      <c r="E18" s="1026">
        <v>-0.14335664335664333</v>
      </c>
      <c r="F18" s="1025">
        <v>-6.5306122448979598E-2</v>
      </c>
      <c r="G18" s="199"/>
      <c r="I18" s="199"/>
    </row>
    <row r="19" spans="1:10" ht="13.5" thickBot="1">
      <c r="A19" s="776" t="s">
        <v>389</v>
      </c>
      <c r="B19" s="810">
        <v>136</v>
      </c>
      <c r="C19" s="811">
        <v>123</v>
      </c>
      <c r="D19" s="816">
        <v>106</v>
      </c>
      <c r="E19" s="1027">
        <v>-9.5588235294117641E-2</v>
      </c>
      <c r="F19" s="1028">
        <v>-0.13821138211382111</v>
      </c>
      <c r="G19" s="199"/>
      <c r="I19" s="199"/>
    </row>
    <row r="20" spans="1:10" ht="14.25" thickTop="1" thickBot="1">
      <c r="A20" s="814" t="s">
        <v>350</v>
      </c>
      <c r="B20" s="587">
        <v>190346</v>
      </c>
      <c r="C20" s="725">
        <v>175365</v>
      </c>
      <c r="D20" s="725">
        <v>189199</v>
      </c>
      <c r="E20" s="936">
        <v>-7.8704044214220392E-2</v>
      </c>
      <c r="F20" s="1029">
        <v>7.8886893051635099E-2</v>
      </c>
      <c r="G20" s="199"/>
      <c r="H20" s="199"/>
      <c r="I20" s="199"/>
      <c r="J20" s="199"/>
    </row>
    <row r="21" spans="1:10" ht="14.25" thickTop="1" thickBot="1">
      <c r="A21" s="814" t="s">
        <v>351</v>
      </c>
      <c r="B21" s="587">
        <v>174962</v>
      </c>
      <c r="C21" s="725">
        <v>186217</v>
      </c>
      <c r="D21" s="725">
        <v>173066</v>
      </c>
      <c r="E21" s="936">
        <v>6.4328254135183727E-2</v>
      </c>
      <c r="F21" s="1029">
        <v>-7.0621908848279125E-2</v>
      </c>
      <c r="G21" s="199"/>
      <c r="I21" s="199"/>
    </row>
    <row r="22" spans="1:10" ht="13.5" thickTop="1">
      <c r="A22" s="779" t="s">
        <v>439</v>
      </c>
      <c r="B22" s="812">
        <v>699</v>
      </c>
      <c r="C22" s="813">
        <v>677</v>
      </c>
      <c r="D22" s="813">
        <v>707</v>
      </c>
      <c r="E22" s="1030">
        <v>-3.1473533619456373E-2</v>
      </c>
      <c r="F22" s="1031">
        <v>4.4313146233382561E-2</v>
      </c>
      <c r="G22" s="199"/>
      <c r="H22" s="199"/>
      <c r="I22" s="199"/>
    </row>
    <row r="23" spans="1:10">
      <c r="A23" s="775" t="s">
        <v>440</v>
      </c>
      <c r="B23" s="804">
        <v>97786</v>
      </c>
      <c r="C23" s="802">
        <v>96022</v>
      </c>
      <c r="D23" s="802">
        <v>97429</v>
      </c>
      <c r="E23" s="1032">
        <v>-1.8039392142024435E-2</v>
      </c>
      <c r="F23" s="1033">
        <v>1.4652892045572852E-2</v>
      </c>
      <c r="G23" s="199"/>
      <c r="I23" s="199"/>
    </row>
    <row r="24" spans="1:10" ht="22.5">
      <c r="A24" s="774" t="s">
        <v>441</v>
      </c>
      <c r="B24" s="803">
        <v>98</v>
      </c>
      <c r="C24" s="803">
        <v>91</v>
      </c>
      <c r="D24" s="802">
        <v>109</v>
      </c>
      <c r="E24" s="1032">
        <v>-7.1428571428571397E-2</v>
      </c>
      <c r="F24" s="1033">
        <v>0.19780219780219777</v>
      </c>
      <c r="G24" s="199"/>
      <c r="I24" s="199"/>
    </row>
    <row r="25" spans="1:10">
      <c r="A25" s="775" t="s">
        <v>442</v>
      </c>
      <c r="B25" s="804">
        <v>4227</v>
      </c>
      <c r="C25" s="802">
        <v>4329</v>
      </c>
      <c r="D25" s="802">
        <v>4239</v>
      </c>
      <c r="E25" s="1032">
        <v>2.4130589070262554E-2</v>
      </c>
      <c r="F25" s="1033">
        <v>-2.0790020790020791E-2</v>
      </c>
      <c r="G25" s="199"/>
      <c r="I25" s="199"/>
    </row>
    <row r="26" spans="1:10">
      <c r="A26" s="775" t="s">
        <v>355</v>
      </c>
      <c r="B26" s="804">
        <v>2</v>
      </c>
      <c r="C26" s="802">
        <v>0</v>
      </c>
      <c r="D26" s="802">
        <v>0</v>
      </c>
      <c r="E26" s="1032">
        <v>-1</v>
      </c>
      <c r="F26" s="1033" t="s">
        <v>98</v>
      </c>
      <c r="G26" s="199"/>
      <c r="I26" s="199"/>
    </row>
    <row r="27" spans="1:10">
      <c r="A27" s="775" t="s">
        <v>443</v>
      </c>
      <c r="B27" s="803">
        <v>940</v>
      </c>
      <c r="C27" s="803">
        <v>857</v>
      </c>
      <c r="D27" s="802">
        <v>748</v>
      </c>
      <c r="E27" s="1032">
        <v>-8.8297872340425521E-2</v>
      </c>
      <c r="F27" s="1033">
        <v>-0.12718786464410736</v>
      </c>
      <c r="G27" s="199"/>
      <c r="I27" s="199"/>
    </row>
    <row r="28" spans="1:10">
      <c r="A28" s="775" t="s">
        <v>444</v>
      </c>
      <c r="B28" s="803">
        <v>94</v>
      </c>
      <c r="C28" s="803">
        <v>95</v>
      </c>
      <c r="D28" s="802">
        <v>101</v>
      </c>
      <c r="E28" s="1032">
        <v>1.0638297872340496E-2</v>
      </c>
      <c r="F28" s="1033">
        <v>6.315789473684208E-2</v>
      </c>
      <c r="G28" s="199"/>
      <c r="I28" s="199"/>
    </row>
    <row r="29" spans="1:10" ht="22.5">
      <c r="A29" s="774" t="s">
        <v>445</v>
      </c>
      <c r="B29" s="803">
        <v>1737</v>
      </c>
      <c r="C29" s="803">
        <v>1818</v>
      </c>
      <c r="D29" s="802">
        <v>1727</v>
      </c>
      <c r="E29" s="1032">
        <v>4.663212435233155E-2</v>
      </c>
      <c r="F29" s="1033">
        <v>-5.0055005500550087E-2</v>
      </c>
      <c r="G29" s="199"/>
      <c r="I29" s="199"/>
    </row>
    <row r="30" spans="1:10">
      <c r="A30" s="775" t="s">
        <v>446</v>
      </c>
      <c r="B30" s="801">
        <v>4810</v>
      </c>
      <c r="C30" s="802">
        <v>4671</v>
      </c>
      <c r="D30" s="802">
        <v>4803</v>
      </c>
      <c r="E30" s="1032">
        <v>-2.8898128898128927E-2</v>
      </c>
      <c r="F30" s="1033">
        <v>2.825947334617851E-2</v>
      </c>
      <c r="G30" s="199"/>
      <c r="I30" s="199"/>
    </row>
    <row r="31" spans="1:10">
      <c r="A31" s="775" t="s">
        <v>447</v>
      </c>
      <c r="B31" s="804">
        <v>95</v>
      </c>
      <c r="C31" s="805">
        <v>78</v>
      </c>
      <c r="D31" s="805">
        <v>89</v>
      </c>
      <c r="E31" s="1032">
        <v>-0.17894736842105263</v>
      </c>
      <c r="F31" s="1033">
        <v>0.14102564102564097</v>
      </c>
      <c r="I31" s="199"/>
    </row>
    <row r="32" spans="1:10" ht="22.5">
      <c r="A32" s="774" t="s">
        <v>448</v>
      </c>
      <c r="B32" s="804">
        <v>3841</v>
      </c>
      <c r="C32" s="805">
        <v>4035</v>
      </c>
      <c r="D32" s="805">
        <v>4158</v>
      </c>
      <c r="E32" s="1032">
        <v>5.0507680291590695E-2</v>
      </c>
      <c r="F32" s="1033">
        <v>3.0483271375464582E-2</v>
      </c>
      <c r="I32" s="199"/>
    </row>
    <row r="33" spans="1:9" ht="22.5">
      <c r="A33" s="774" t="s">
        <v>449</v>
      </c>
      <c r="B33" s="801">
        <v>29516</v>
      </c>
      <c r="C33" s="802">
        <v>25908</v>
      </c>
      <c r="D33" s="802">
        <v>24277</v>
      </c>
      <c r="E33" s="1032">
        <v>-0.1222387857433257</v>
      </c>
      <c r="F33" s="1033">
        <v>-6.2953527867840031E-2</v>
      </c>
      <c r="G33" s="199"/>
      <c r="I33" s="199"/>
    </row>
    <row r="34" spans="1:9" ht="22.5">
      <c r="A34" s="774" t="s">
        <v>450</v>
      </c>
      <c r="B34" s="801">
        <v>4142</v>
      </c>
      <c r="C34" s="802">
        <v>3695</v>
      </c>
      <c r="D34" s="802">
        <v>3318</v>
      </c>
      <c r="E34" s="1032">
        <v>-0.10791887976822789</v>
      </c>
      <c r="F34" s="1033">
        <v>-0.1020297699594046</v>
      </c>
      <c r="G34" s="199"/>
      <c r="I34" s="199"/>
    </row>
    <row r="35" spans="1:9" ht="22.5">
      <c r="A35" s="774" t="s">
        <v>451</v>
      </c>
      <c r="B35" s="801">
        <v>3239</v>
      </c>
      <c r="C35" s="802">
        <v>3169</v>
      </c>
      <c r="D35" s="802">
        <v>3106</v>
      </c>
      <c r="E35" s="1032">
        <v>-2.1611608521148518E-2</v>
      </c>
      <c r="F35" s="1033">
        <v>-1.9880088355948233E-2</v>
      </c>
      <c r="G35" s="199"/>
      <c r="I35" s="199"/>
    </row>
    <row r="36" spans="1:9">
      <c r="A36" s="775" t="s">
        <v>452</v>
      </c>
      <c r="B36" s="803">
        <v>2293</v>
      </c>
      <c r="C36" s="803">
        <v>2474</v>
      </c>
      <c r="D36" s="802">
        <v>2627</v>
      </c>
      <c r="E36" s="1032">
        <v>7.8935891844744921E-2</v>
      </c>
      <c r="F36" s="1033">
        <v>6.184316895715436E-2</v>
      </c>
      <c r="G36" s="199"/>
      <c r="I36" s="199"/>
    </row>
    <row r="37" spans="1:9">
      <c r="A37" s="775" t="s">
        <v>453</v>
      </c>
      <c r="B37" s="801">
        <v>10720</v>
      </c>
      <c r="C37" s="802">
        <v>11181</v>
      </c>
      <c r="D37" s="802">
        <v>11323</v>
      </c>
      <c r="E37" s="1032">
        <v>4.3003731343283613E-2</v>
      </c>
      <c r="F37" s="1033">
        <v>1.2700116268669959E-2</v>
      </c>
      <c r="G37" s="199"/>
      <c r="I37" s="199"/>
    </row>
    <row r="38" spans="1:9">
      <c r="A38" s="775" t="s">
        <v>454</v>
      </c>
      <c r="B38" s="801">
        <v>223645</v>
      </c>
      <c r="C38" s="802">
        <v>217532</v>
      </c>
      <c r="D38" s="802">
        <v>222594</v>
      </c>
      <c r="E38" s="1032">
        <v>-2.7333497283641539E-2</v>
      </c>
      <c r="F38" s="1033">
        <v>2.3270139565673142E-2</v>
      </c>
      <c r="G38" s="199"/>
      <c r="I38" s="199"/>
    </row>
    <row r="39" spans="1:9">
      <c r="A39" s="775" t="s">
        <v>455</v>
      </c>
      <c r="B39" s="804">
        <v>4786</v>
      </c>
      <c r="C39" s="805">
        <v>4665</v>
      </c>
      <c r="D39" s="805">
        <v>4929</v>
      </c>
      <c r="E39" s="1032">
        <v>-2.5282072712076942E-2</v>
      </c>
      <c r="F39" s="1033">
        <v>5.6591639871382604E-2</v>
      </c>
      <c r="I39" s="199"/>
    </row>
    <row r="40" spans="1:9" ht="22.5">
      <c r="A40" s="774" t="s">
        <v>456</v>
      </c>
      <c r="B40" s="804">
        <v>1430</v>
      </c>
      <c r="C40" s="805">
        <v>1443</v>
      </c>
      <c r="D40" s="805">
        <v>1555</v>
      </c>
      <c r="E40" s="1032">
        <v>9.0909090909090384E-3</v>
      </c>
      <c r="F40" s="1033">
        <v>7.7616077616077694E-2</v>
      </c>
      <c r="I40" s="199"/>
    </row>
    <row r="41" spans="1:9" ht="22.5">
      <c r="A41" s="774" t="s">
        <v>457</v>
      </c>
      <c r="B41" s="803">
        <v>2488</v>
      </c>
      <c r="C41" s="803">
        <v>2621</v>
      </c>
      <c r="D41" s="805">
        <v>2729</v>
      </c>
      <c r="E41" s="1032">
        <v>5.3456591639871487E-2</v>
      </c>
      <c r="F41" s="1033">
        <v>4.1205646699733034E-2</v>
      </c>
      <c r="I41" s="199"/>
    </row>
    <row r="42" spans="1:9">
      <c r="A42" s="775" t="s">
        <v>458</v>
      </c>
      <c r="B42" s="801">
        <v>147776</v>
      </c>
      <c r="C42" s="802">
        <v>132760</v>
      </c>
      <c r="D42" s="802">
        <v>133997</v>
      </c>
      <c r="E42" s="1032">
        <v>-0.10161325249025555</v>
      </c>
      <c r="F42" s="1033">
        <v>9.3175655317867534E-3</v>
      </c>
      <c r="G42" s="199"/>
      <c r="I42" s="199"/>
    </row>
    <row r="43" spans="1:9">
      <c r="A43" s="775" t="s">
        <v>459</v>
      </c>
      <c r="B43" s="801">
        <v>1004</v>
      </c>
      <c r="C43" s="802">
        <v>835</v>
      </c>
      <c r="D43" s="802">
        <v>877</v>
      </c>
      <c r="E43" s="1032">
        <v>-0.16832669322709159</v>
      </c>
      <c r="F43" s="1033">
        <v>5.0299401197604787E-2</v>
      </c>
      <c r="G43" s="199"/>
      <c r="I43" s="199"/>
    </row>
    <row r="44" spans="1:9">
      <c r="A44" s="780" t="s">
        <v>460</v>
      </c>
      <c r="B44" s="804">
        <v>3222</v>
      </c>
      <c r="C44" s="802">
        <v>2709</v>
      </c>
      <c r="D44" s="802">
        <v>2263</v>
      </c>
      <c r="E44" s="1032">
        <v>-0.15921787709497204</v>
      </c>
      <c r="F44" s="1033">
        <v>-0.16463639719453671</v>
      </c>
      <c r="G44" s="199"/>
      <c r="I44" s="199"/>
    </row>
    <row r="45" spans="1:9">
      <c r="A45" s="775" t="s">
        <v>461</v>
      </c>
      <c r="B45" s="803">
        <v>15875</v>
      </c>
      <c r="C45" s="802">
        <v>18270</v>
      </c>
      <c r="D45" s="802">
        <v>20806</v>
      </c>
      <c r="E45" s="1032">
        <v>0.15086614173228341</v>
      </c>
      <c r="F45" s="1033">
        <v>0.13880678708264904</v>
      </c>
    </row>
    <row r="46" spans="1:9">
      <c r="A46" s="775" t="s">
        <v>462</v>
      </c>
      <c r="B46" s="801">
        <v>3137</v>
      </c>
      <c r="C46" s="802">
        <v>2918</v>
      </c>
      <c r="D46" s="802">
        <v>2800</v>
      </c>
      <c r="E46" s="1032">
        <v>-6.9811922218680267E-2</v>
      </c>
      <c r="F46" s="1033">
        <v>-4.0438656614119273E-2</v>
      </c>
      <c r="G46" s="199"/>
      <c r="I46" s="199"/>
    </row>
    <row r="47" spans="1:9">
      <c r="A47" s="775" t="s">
        <v>463</v>
      </c>
      <c r="B47" s="804">
        <v>5074</v>
      </c>
      <c r="C47" s="805">
        <v>4907</v>
      </c>
      <c r="D47" s="805">
        <v>4954</v>
      </c>
      <c r="E47" s="1032">
        <v>-3.2912889239258947E-2</v>
      </c>
      <c r="F47" s="1033">
        <v>9.5781536580394899E-3</v>
      </c>
      <c r="I47" s="199"/>
    </row>
    <row r="48" spans="1:9">
      <c r="A48" s="775" t="s">
        <v>464</v>
      </c>
      <c r="B48" s="837">
        <v>340</v>
      </c>
      <c r="C48" s="838">
        <v>186</v>
      </c>
      <c r="D48" s="838">
        <v>185</v>
      </c>
      <c r="E48" s="1032">
        <v>-0.45294117647058818</v>
      </c>
      <c r="F48" s="1033">
        <v>-5.3763440860215006E-3</v>
      </c>
      <c r="I48" s="199"/>
    </row>
    <row r="49" spans="1:12">
      <c r="A49" s="775" t="s">
        <v>465</v>
      </c>
      <c r="B49" s="803">
        <v>89</v>
      </c>
      <c r="C49" s="803">
        <v>105</v>
      </c>
      <c r="D49" s="805">
        <v>91</v>
      </c>
      <c r="E49" s="1032">
        <v>0.1797752808988764</v>
      </c>
      <c r="F49" s="1033">
        <v>-0.1333333333333333</v>
      </c>
      <c r="I49" s="199"/>
    </row>
    <row r="50" spans="1:12">
      <c r="A50" s="775" t="s">
        <v>369</v>
      </c>
      <c r="B50" s="806" t="s">
        <v>98</v>
      </c>
      <c r="C50" s="806">
        <v>123</v>
      </c>
      <c r="D50" s="805">
        <v>134</v>
      </c>
      <c r="E50" s="1026" t="s">
        <v>98</v>
      </c>
      <c r="F50" s="1025" t="s">
        <v>98</v>
      </c>
      <c r="I50" s="199"/>
    </row>
    <row r="51" spans="1:12">
      <c r="A51" s="775" t="s">
        <v>2</v>
      </c>
      <c r="B51" s="801">
        <v>12386</v>
      </c>
      <c r="C51" s="802">
        <v>13327</v>
      </c>
      <c r="D51" s="802">
        <v>11992</v>
      </c>
      <c r="E51" s="1032">
        <v>7.5972872598094598E-2</v>
      </c>
      <c r="F51" s="1033">
        <v>-0.10017258197643886</v>
      </c>
      <c r="G51" s="199"/>
      <c r="I51" s="199"/>
    </row>
    <row r="52" spans="1:12">
      <c r="A52" s="780" t="s">
        <v>466</v>
      </c>
      <c r="B52" s="803">
        <v>388</v>
      </c>
      <c r="C52" s="803">
        <v>366</v>
      </c>
      <c r="D52" s="802">
        <v>278</v>
      </c>
      <c r="E52" s="1032">
        <v>-5.6701030927835072E-2</v>
      </c>
      <c r="F52" s="1033">
        <v>-0.2404371584699454</v>
      </c>
      <c r="G52" s="199"/>
      <c r="I52" s="199"/>
    </row>
    <row r="53" spans="1:12">
      <c r="A53" s="775" t="s">
        <v>467</v>
      </c>
      <c r="B53" s="803">
        <v>896</v>
      </c>
      <c r="C53" s="803">
        <v>835</v>
      </c>
      <c r="D53" s="802">
        <v>734</v>
      </c>
      <c r="E53" s="1032">
        <v>-6.8080357142857095E-2</v>
      </c>
      <c r="F53" s="1033">
        <v>-0.12095808383233531</v>
      </c>
      <c r="G53" s="199"/>
      <c r="I53" s="199"/>
    </row>
    <row r="54" spans="1:12">
      <c r="A54" s="775" t="s">
        <v>468</v>
      </c>
      <c r="B54" s="801">
        <v>16707</v>
      </c>
      <c r="C54" s="802">
        <v>16862</v>
      </c>
      <c r="D54" s="802">
        <v>15923</v>
      </c>
      <c r="E54" s="1032">
        <v>9.2775483330340691E-3</v>
      </c>
      <c r="F54" s="1033">
        <v>-5.5687344324516719E-2</v>
      </c>
      <c r="I54" s="199"/>
    </row>
    <row r="55" spans="1:12" ht="22.5">
      <c r="A55" s="774" t="s">
        <v>469</v>
      </c>
      <c r="B55" s="801">
        <v>6924</v>
      </c>
      <c r="C55" s="802">
        <v>5887</v>
      </c>
      <c r="D55" s="802">
        <v>6383</v>
      </c>
      <c r="E55" s="1032">
        <v>-0.1497689196995956</v>
      </c>
      <c r="F55" s="1033">
        <v>8.4253439782571826E-2</v>
      </c>
      <c r="I55" s="199"/>
    </row>
    <row r="56" spans="1:12" ht="19.5" customHeight="1">
      <c r="A56" s="774" t="s">
        <v>470</v>
      </c>
      <c r="B56" s="801">
        <v>146</v>
      </c>
      <c r="C56" s="802">
        <v>140</v>
      </c>
      <c r="D56" s="802">
        <v>97</v>
      </c>
      <c r="E56" s="1032">
        <v>-4.1095890410958957E-2</v>
      </c>
      <c r="F56" s="1033">
        <v>-0.30714285714285716</v>
      </c>
      <c r="I56" s="199"/>
    </row>
    <row r="57" spans="1:12" ht="19.5" customHeight="1">
      <c r="A57" s="774" t="s">
        <v>471</v>
      </c>
      <c r="B57" s="801">
        <v>709</v>
      </c>
      <c r="C57" s="802">
        <v>629</v>
      </c>
      <c r="D57" s="802">
        <v>474</v>
      </c>
      <c r="E57" s="1032">
        <v>-0.11283497884344151</v>
      </c>
      <c r="F57" s="1033">
        <v>-0.24642289348171698</v>
      </c>
      <c r="I57" s="199"/>
    </row>
    <row r="58" spans="1:12">
      <c r="A58" s="775" t="s">
        <v>472</v>
      </c>
      <c r="B58" s="803">
        <v>0</v>
      </c>
      <c r="C58" s="803">
        <v>58</v>
      </c>
      <c r="D58" s="802">
        <v>57</v>
      </c>
      <c r="E58" s="1032" t="s">
        <v>98</v>
      </c>
      <c r="F58" s="1033">
        <v>-1.7241379310344862E-2</v>
      </c>
      <c r="I58" s="199"/>
    </row>
    <row r="59" spans="1:12">
      <c r="A59" s="775" t="s">
        <v>473</v>
      </c>
      <c r="B59" s="804">
        <v>32</v>
      </c>
      <c r="C59" s="805">
        <v>28</v>
      </c>
      <c r="D59" s="805">
        <v>22</v>
      </c>
      <c r="E59" s="1032">
        <v>-0.125</v>
      </c>
      <c r="F59" s="1033">
        <v>-0.2142857142857143</v>
      </c>
      <c r="I59" s="199"/>
    </row>
    <row r="60" spans="1:12">
      <c r="A60" s="775" t="s">
        <v>474</v>
      </c>
      <c r="B60" s="804">
        <v>979</v>
      </c>
      <c r="C60" s="804">
        <v>970</v>
      </c>
      <c r="D60" s="804">
        <v>1120</v>
      </c>
      <c r="E60" s="1032">
        <v>-9.1930541368743235E-3</v>
      </c>
      <c r="F60" s="1033">
        <v>0.15463917525773185</v>
      </c>
      <c r="H60" s="199"/>
      <c r="I60" s="199"/>
      <c r="J60" s="199"/>
      <c r="K60" s="544"/>
      <c r="L60" s="544"/>
    </row>
    <row r="61" spans="1:12">
      <c r="A61" s="775" t="s">
        <v>475</v>
      </c>
      <c r="B61" s="804">
        <v>2</v>
      </c>
      <c r="C61" s="805">
        <v>0</v>
      </c>
      <c r="D61" s="805">
        <v>2</v>
      </c>
      <c r="E61" s="1032">
        <v>-1</v>
      </c>
      <c r="F61" s="1033" t="s">
        <v>98</v>
      </c>
      <c r="H61" s="371"/>
      <c r="I61" s="545"/>
      <c r="J61" s="545"/>
      <c r="K61" s="546"/>
      <c r="L61" s="546"/>
    </row>
    <row r="62" spans="1:12">
      <c r="A62" s="775" t="s">
        <v>476</v>
      </c>
      <c r="B62" s="804">
        <v>15</v>
      </c>
      <c r="C62" s="805">
        <v>17</v>
      </c>
      <c r="D62" s="805">
        <v>21</v>
      </c>
      <c r="E62" s="1032">
        <v>0.1333333333333333</v>
      </c>
      <c r="F62" s="1033">
        <v>0.23529411764705888</v>
      </c>
      <c r="H62" s="371"/>
      <c r="I62" s="545"/>
      <c r="J62" s="545"/>
      <c r="K62" s="546"/>
      <c r="L62" s="546"/>
    </row>
    <row r="63" spans="1:12">
      <c r="A63" s="775" t="s">
        <v>494</v>
      </c>
      <c r="B63" s="804">
        <v>13</v>
      </c>
      <c r="C63" s="805">
        <v>14</v>
      </c>
      <c r="D63" s="838">
        <v>304</v>
      </c>
      <c r="E63" s="1032">
        <v>7.6923076923076872E-2</v>
      </c>
      <c r="F63" s="1033">
        <v>20.714285714285715</v>
      </c>
      <c r="H63" s="371"/>
      <c r="I63" s="545"/>
      <c r="J63" s="545"/>
      <c r="K63" s="546"/>
      <c r="L63" s="546"/>
    </row>
    <row r="64" spans="1:12">
      <c r="A64" s="775" t="s">
        <v>477</v>
      </c>
      <c r="B64" s="801">
        <v>500</v>
      </c>
      <c r="C64" s="802">
        <v>566</v>
      </c>
      <c r="D64" s="802">
        <v>579</v>
      </c>
      <c r="E64" s="1032">
        <v>0.1319999999999999</v>
      </c>
      <c r="F64" s="1033">
        <v>2.2968197879858598E-2</v>
      </c>
      <c r="H64" s="371"/>
      <c r="I64" s="545"/>
      <c r="J64" s="545"/>
      <c r="K64" s="546"/>
      <c r="L64" s="546"/>
    </row>
    <row r="65" spans="1:250" ht="22.5">
      <c r="A65" s="774" t="s">
        <v>478</v>
      </c>
      <c r="B65" s="803">
        <v>21</v>
      </c>
      <c r="C65" s="803">
        <v>31</v>
      </c>
      <c r="D65" s="805">
        <v>21</v>
      </c>
      <c r="E65" s="1032">
        <v>0.47619047619047628</v>
      </c>
      <c r="F65" s="1033">
        <v>-0.32258064516129037</v>
      </c>
      <c r="I65" s="199"/>
    </row>
    <row r="66" spans="1:250">
      <c r="A66" s="775" t="s">
        <v>499</v>
      </c>
      <c r="B66" s="801">
        <v>25687</v>
      </c>
      <c r="C66" s="802">
        <v>22967</v>
      </c>
      <c r="D66" s="802">
        <v>22424</v>
      </c>
      <c r="E66" s="1032">
        <v>-0.10589013898080746</v>
      </c>
      <c r="F66" s="1033">
        <v>-2.3642617668829136E-2</v>
      </c>
      <c r="G66" s="199"/>
      <c r="I66" s="199"/>
    </row>
    <row r="67" spans="1:250">
      <c r="A67" s="775" t="s">
        <v>479</v>
      </c>
      <c r="B67" s="806">
        <v>619</v>
      </c>
      <c r="C67" s="802">
        <v>673</v>
      </c>
      <c r="D67" s="802">
        <v>696</v>
      </c>
      <c r="E67" s="1026" t="s">
        <v>98</v>
      </c>
      <c r="F67" s="1033">
        <v>3.4175334323922835E-2</v>
      </c>
      <c r="G67" s="199"/>
      <c r="I67" s="199"/>
    </row>
    <row r="68" spans="1:250" ht="14.25" customHeight="1" thickBot="1">
      <c r="A68" s="198"/>
      <c r="B68" s="807">
        <v>43437</v>
      </c>
      <c r="C68" s="808">
        <v>43421</v>
      </c>
      <c r="D68" s="808">
        <v>44974</v>
      </c>
      <c r="E68" s="1034">
        <v>-3.6834956373599237E-4</v>
      </c>
      <c r="F68" s="1035">
        <v>3.5766103958913886E-2</v>
      </c>
      <c r="I68" s="199"/>
    </row>
    <row r="69" spans="1:250" ht="18.75" customHeight="1" thickTop="1" thickBot="1">
      <c r="A69" s="4" t="s">
        <v>102</v>
      </c>
      <c r="B69" s="587">
        <v>205634</v>
      </c>
      <c r="C69" s="725">
        <v>192524</v>
      </c>
      <c r="D69" s="725">
        <v>204894</v>
      </c>
      <c r="E69" s="936">
        <v>-6.3754048455022083E-2</v>
      </c>
      <c r="F69" s="1036">
        <v>6.4251729654484668E-2</v>
      </c>
      <c r="G69" s="199"/>
      <c r="I69" s="199"/>
      <c r="J69" s="5"/>
      <c r="K69" s="6"/>
      <c r="L69" s="6"/>
      <c r="M69" s="6"/>
      <c r="N69" s="7"/>
      <c r="O69" s="7"/>
      <c r="P69" s="5"/>
      <c r="Q69" s="6"/>
      <c r="R69" s="6"/>
      <c r="S69" s="6"/>
      <c r="T69" s="7"/>
      <c r="U69" s="7"/>
      <c r="V69" s="5"/>
      <c r="W69" s="6"/>
      <c r="X69" s="6"/>
      <c r="Y69" s="6"/>
      <c r="Z69" s="7"/>
      <c r="AA69" s="7"/>
      <c r="AB69" s="5"/>
      <c r="AC69" s="6"/>
      <c r="AD69" s="6"/>
      <c r="AE69" s="6"/>
      <c r="AF69" s="7"/>
      <c r="AG69" s="7"/>
      <c r="AH69" s="5"/>
      <c r="AI69" s="6"/>
      <c r="AJ69" s="6"/>
      <c r="AK69" s="6"/>
      <c r="AL69" s="7"/>
      <c r="AM69" s="7"/>
      <c r="AN69" s="5"/>
      <c r="AO69" s="6"/>
      <c r="AP69" s="6"/>
      <c r="AQ69" s="6"/>
      <c r="AR69" s="7"/>
      <c r="AS69" s="7"/>
      <c r="AT69" s="5"/>
      <c r="AU69" s="6"/>
      <c r="AV69" s="6"/>
      <c r="AW69" s="6"/>
      <c r="AX69" s="7"/>
      <c r="AY69" s="7"/>
      <c r="AZ69" s="5"/>
      <c r="BA69" s="6"/>
      <c r="BB69" s="6"/>
      <c r="BC69" s="6"/>
      <c r="BD69" s="7"/>
      <c r="BE69" s="7"/>
      <c r="BF69" s="5"/>
      <c r="BG69" s="6"/>
      <c r="BH69" s="6"/>
      <c r="BI69" s="6"/>
      <c r="BJ69" s="7"/>
      <c r="BK69" s="7"/>
      <c r="BL69" s="5"/>
      <c r="BM69" s="6"/>
      <c r="BN69" s="6"/>
      <c r="BO69" s="6"/>
      <c r="BP69" s="7"/>
      <c r="BQ69" s="7"/>
      <c r="BR69" s="5"/>
      <c r="BS69" s="6"/>
      <c r="BT69" s="6"/>
      <c r="BU69" s="6"/>
      <c r="BV69" s="7"/>
      <c r="BW69" s="7"/>
      <c r="BX69" s="5"/>
      <c r="BY69" s="6"/>
      <c r="BZ69" s="6"/>
      <c r="CA69" s="6"/>
      <c r="CB69" s="7"/>
      <c r="CC69" s="7"/>
      <c r="CD69" s="5"/>
      <c r="CE69" s="6"/>
      <c r="CF69" s="6"/>
      <c r="CG69" s="6"/>
      <c r="CH69" s="7"/>
      <c r="CI69" s="7"/>
      <c r="CJ69" s="5"/>
      <c r="CK69" s="6"/>
      <c r="CL69" s="6"/>
      <c r="CM69" s="6"/>
      <c r="CN69" s="7"/>
      <c r="CO69" s="7"/>
      <c r="CP69" s="5"/>
      <c r="CQ69" s="6"/>
      <c r="CR69" s="6"/>
      <c r="CS69" s="6"/>
      <c r="CT69" s="7"/>
      <c r="CU69" s="7"/>
      <c r="CV69" s="5"/>
      <c r="CW69" s="6"/>
      <c r="CX69" s="6"/>
      <c r="CY69" s="6"/>
      <c r="CZ69" s="7"/>
      <c r="DA69" s="7"/>
      <c r="DB69" s="5"/>
      <c r="DC69" s="6"/>
      <c r="DD69" s="6"/>
      <c r="DE69" s="6"/>
      <c r="DF69" s="7"/>
      <c r="DG69" s="7"/>
      <c r="DH69" s="5"/>
      <c r="DI69" s="6"/>
      <c r="DJ69" s="6"/>
      <c r="DK69" s="6"/>
      <c r="DL69" s="7"/>
      <c r="DM69" s="7"/>
      <c r="DN69" s="5"/>
      <c r="DO69" s="6"/>
      <c r="DP69" s="6"/>
      <c r="DQ69" s="6"/>
      <c r="DR69" s="7"/>
      <c r="DS69" s="7"/>
      <c r="DT69" s="5"/>
      <c r="DU69" s="6"/>
      <c r="DV69" s="6"/>
      <c r="DW69" s="6"/>
      <c r="DX69" s="7"/>
      <c r="DY69" s="7"/>
      <c r="DZ69" s="5"/>
      <c r="EA69" s="6"/>
      <c r="EB69" s="6"/>
      <c r="EC69" s="6"/>
      <c r="ED69" s="7"/>
      <c r="EE69" s="7"/>
      <c r="EF69" s="5"/>
      <c r="EG69" s="6"/>
      <c r="EH69" s="6"/>
      <c r="EI69" s="6"/>
      <c r="EJ69" s="7"/>
      <c r="EK69" s="7"/>
      <c r="EL69" s="5"/>
      <c r="EM69" s="6"/>
      <c r="EN69" s="6"/>
      <c r="EO69" s="6"/>
      <c r="EP69" s="7"/>
      <c r="EQ69" s="7"/>
      <c r="ER69" s="5"/>
      <c r="ES69" s="6"/>
      <c r="ET69" s="6"/>
      <c r="EU69" s="6"/>
      <c r="EV69" s="7"/>
      <c r="EW69" s="7"/>
      <c r="EX69" s="5"/>
      <c r="EY69" s="6"/>
      <c r="EZ69" s="6"/>
      <c r="FA69" s="6"/>
      <c r="FB69" s="7"/>
      <c r="FC69" s="7"/>
      <c r="FD69" s="5"/>
      <c r="FE69" s="6"/>
      <c r="FF69" s="6"/>
      <c r="FG69" s="6"/>
      <c r="FH69" s="7"/>
      <c r="FI69" s="7"/>
      <c r="FJ69" s="5"/>
      <c r="FK69" s="6"/>
      <c r="FL69" s="6"/>
      <c r="FM69" s="6"/>
      <c r="FN69" s="7"/>
      <c r="FO69" s="7"/>
      <c r="FP69" s="5"/>
      <c r="FQ69" s="6"/>
      <c r="FR69" s="6"/>
      <c r="FS69" s="6"/>
      <c r="FT69" s="7"/>
      <c r="FU69" s="7"/>
      <c r="FV69" s="5"/>
      <c r="FW69" s="6"/>
      <c r="FX69" s="6"/>
      <c r="FY69" s="6"/>
      <c r="FZ69" s="7"/>
      <c r="GA69" s="7"/>
      <c r="GB69" s="5"/>
      <c r="GC69" s="6"/>
      <c r="GD69" s="6"/>
      <c r="GE69" s="6"/>
      <c r="GF69" s="7"/>
      <c r="GG69" s="7"/>
      <c r="GH69" s="5"/>
      <c r="GI69" s="6"/>
      <c r="GJ69" s="6"/>
      <c r="GK69" s="6"/>
      <c r="GL69" s="7"/>
      <c r="GM69" s="7"/>
      <c r="GN69" s="5"/>
      <c r="GO69" s="6"/>
      <c r="GP69" s="6"/>
      <c r="GQ69" s="6"/>
      <c r="GR69" s="7"/>
      <c r="GS69" s="7"/>
      <c r="GT69" s="5"/>
      <c r="GU69" s="6"/>
      <c r="GV69" s="6"/>
      <c r="GW69" s="6"/>
      <c r="GX69" s="7"/>
      <c r="GY69" s="7"/>
      <c r="GZ69" s="5"/>
      <c r="HA69" s="6"/>
      <c r="HB69" s="6"/>
      <c r="HC69" s="6"/>
      <c r="HD69" s="7"/>
      <c r="HE69" s="7"/>
      <c r="HF69" s="5"/>
      <c r="HG69" s="6"/>
      <c r="HH69" s="6"/>
      <c r="HI69" s="6"/>
      <c r="HJ69" s="7"/>
      <c r="HK69" s="7"/>
      <c r="HL69" s="5"/>
      <c r="HM69" s="6"/>
      <c r="HN69" s="6"/>
      <c r="HO69" s="6"/>
      <c r="HP69" s="7"/>
      <c r="HQ69" s="7"/>
      <c r="HR69" s="5"/>
      <c r="HS69" s="6"/>
      <c r="HT69" s="6"/>
      <c r="HU69" s="6"/>
      <c r="HV69" s="7"/>
      <c r="HW69" s="7"/>
      <c r="HX69" s="5"/>
      <c r="HY69" s="6"/>
      <c r="HZ69" s="6"/>
      <c r="IA69" s="6"/>
      <c r="IB69" s="7"/>
      <c r="IC69" s="7"/>
      <c r="ID69" s="5"/>
      <c r="IE69" s="6"/>
      <c r="IF69" s="6"/>
      <c r="IG69" s="6"/>
      <c r="IH69" s="7"/>
      <c r="II69" s="7"/>
      <c r="IJ69" s="5"/>
      <c r="IK69" s="6"/>
      <c r="IL69" s="6"/>
      <c r="IM69" s="6"/>
      <c r="IN69" s="7"/>
      <c r="IO69" s="7"/>
      <c r="IP69" s="5"/>
    </row>
    <row r="70" spans="1:250" ht="18.75" customHeight="1" thickTop="1" thickBot="1">
      <c r="A70" s="4" t="s">
        <v>101</v>
      </c>
      <c r="B70" s="587">
        <v>158866</v>
      </c>
      <c r="C70" s="725">
        <v>168030</v>
      </c>
      <c r="D70" s="725">
        <v>156299</v>
      </c>
      <c r="E70" s="936">
        <v>5.7683834174713233E-2</v>
      </c>
      <c r="F70" s="1036">
        <v>-6.9814914003451745E-2</v>
      </c>
      <c r="I70" s="199"/>
      <c r="J70" s="5"/>
      <c r="K70" s="6"/>
      <c r="L70" s="6"/>
      <c r="M70" s="6"/>
      <c r="N70" s="7"/>
      <c r="O70" s="7"/>
      <c r="P70" s="5"/>
      <c r="Q70" s="6"/>
      <c r="R70" s="6"/>
      <c r="S70" s="6"/>
      <c r="T70" s="7"/>
      <c r="U70" s="7"/>
      <c r="V70" s="5"/>
      <c r="W70" s="6"/>
      <c r="X70" s="6"/>
      <c r="Y70" s="6"/>
      <c r="Z70" s="7"/>
      <c r="AA70" s="7"/>
      <c r="AB70" s="5"/>
      <c r="AC70" s="6"/>
      <c r="AD70" s="6"/>
      <c r="AE70" s="6"/>
      <c r="AF70" s="7"/>
      <c r="AG70" s="7"/>
      <c r="AH70" s="5"/>
      <c r="AI70" s="6"/>
      <c r="AJ70" s="6"/>
      <c r="AK70" s="6"/>
      <c r="AL70" s="7"/>
      <c r="AM70" s="7"/>
      <c r="AN70" s="5"/>
      <c r="AO70" s="6"/>
      <c r="AP70" s="6"/>
      <c r="AQ70" s="6"/>
      <c r="AR70" s="7"/>
      <c r="AS70" s="7"/>
      <c r="AT70" s="5"/>
      <c r="AU70" s="6"/>
      <c r="AV70" s="6"/>
      <c r="AW70" s="6"/>
      <c r="AX70" s="7"/>
      <c r="AY70" s="7"/>
      <c r="AZ70" s="5"/>
      <c r="BA70" s="6"/>
      <c r="BB70" s="6"/>
      <c r="BC70" s="6"/>
      <c r="BD70" s="7"/>
      <c r="BE70" s="7"/>
      <c r="BF70" s="5"/>
      <c r="BG70" s="6"/>
      <c r="BH70" s="6"/>
      <c r="BI70" s="6"/>
      <c r="BJ70" s="7"/>
      <c r="BK70" s="7"/>
      <c r="BL70" s="5"/>
      <c r="BM70" s="6"/>
      <c r="BN70" s="6"/>
      <c r="BO70" s="6"/>
      <c r="BP70" s="7"/>
      <c r="BQ70" s="7"/>
      <c r="BR70" s="5"/>
      <c r="BS70" s="6"/>
      <c r="BT70" s="6"/>
      <c r="BU70" s="6"/>
      <c r="BV70" s="7"/>
      <c r="BW70" s="7"/>
      <c r="BX70" s="5"/>
      <c r="BY70" s="6"/>
      <c r="BZ70" s="6"/>
      <c r="CA70" s="6"/>
      <c r="CB70" s="7"/>
      <c r="CC70" s="7"/>
      <c r="CD70" s="5"/>
      <c r="CE70" s="6"/>
      <c r="CF70" s="6"/>
      <c r="CG70" s="6"/>
      <c r="CH70" s="7"/>
      <c r="CI70" s="7"/>
      <c r="CJ70" s="5"/>
      <c r="CK70" s="6"/>
      <c r="CL70" s="6"/>
      <c r="CM70" s="6"/>
      <c r="CN70" s="7"/>
      <c r="CO70" s="7"/>
      <c r="CP70" s="5"/>
      <c r="CQ70" s="6"/>
      <c r="CR70" s="6"/>
      <c r="CS70" s="6"/>
      <c r="CT70" s="7"/>
      <c r="CU70" s="7"/>
      <c r="CV70" s="5"/>
      <c r="CW70" s="6"/>
      <c r="CX70" s="6"/>
      <c r="CY70" s="6"/>
      <c r="CZ70" s="7"/>
      <c r="DA70" s="7"/>
      <c r="DB70" s="5"/>
      <c r="DC70" s="6"/>
      <c r="DD70" s="6"/>
      <c r="DE70" s="6"/>
      <c r="DF70" s="7"/>
      <c r="DG70" s="7"/>
      <c r="DH70" s="5"/>
      <c r="DI70" s="6"/>
      <c r="DJ70" s="6"/>
      <c r="DK70" s="6"/>
      <c r="DL70" s="7"/>
      <c r="DM70" s="7"/>
      <c r="DN70" s="5"/>
      <c r="DO70" s="6"/>
      <c r="DP70" s="6"/>
      <c r="DQ70" s="6"/>
      <c r="DR70" s="7"/>
      <c r="DS70" s="7"/>
      <c r="DT70" s="5"/>
      <c r="DU70" s="6"/>
      <c r="DV70" s="6"/>
      <c r="DW70" s="6"/>
      <c r="DX70" s="7"/>
      <c r="DY70" s="7"/>
      <c r="DZ70" s="5"/>
      <c r="EA70" s="6"/>
      <c r="EB70" s="6"/>
      <c r="EC70" s="6"/>
      <c r="ED70" s="7"/>
      <c r="EE70" s="7"/>
      <c r="EF70" s="5"/>
      <c r="EG70" s="6"/>
      <c r="EH70" s="6"/>
      <c r="EI70" s="6"/>
      <c r="EJ70" s="7"/>
      <c r="EK70" s="7"/>
      <c r="EL70" s="5"/>
      <c r="EM70" s="6"/>
      <c r="EN70" s="6"/>
      <c r="EO70" s="6"/>
      <c r="EP70" s="7"/>
      <c r="EQ70" s="7"/>
      <c r="ER70" s="5"/>
      <c r="ES70" s="6"/>
      <c r="ET70" s="6"/>
      <c r="EU70" s="6"/>
      <c r="EV70" s="7"/>
      <c r="EW70" s="7"/>
      <c r="EX70" s="5"/>
      <c r="EY70" s="6"/>
      <c r="EZ70" s="6"/>
      <c r="FA70" s="6"/>
      <c r="FB70" s="7"/>
      <c r="FC70" s="7"/>
      <c r="FD70" s="5"/>
      <c r="FE70" s="6"/>
      <c r="FF70" s="6"/>
      <c r="FG70" s="6"/>
      <c r="FH70" s="7"/>
      <c r="FI70" s="7"/>
      <c r="FJ70" s="5"/>
      <c r="FK70" s="6"/>
      <c r="FL70" s="6"/>
      <c r="FM70" s="6"/>
      <c r="FN70" s="7"/>
      <c r="FO70" s="7"/>
      <c r="FP70" s="5"/>
      <c r="FQ70" s="6"/>
      <c r="FR70" s="6"/>
      <c r="FS70" s="6"/>
      <c r="FT70" s="7"/>
      <c r="FU70" s="7"/>
      <c r="FV70" s="5"/>
      <c r="FW70" s="6"/>
      <c r="FX70" s="6"/>
      <c r="FY70" s="6"/>
      <c r="FZ70" s="7"/>
      <c r="GA70" s="7"/>
      <c r="GB70" s="5"/>
      <c r="GC70" s="6"/>
      <c r="GD70" s="6"/>
      <c r="GE70" s="6"/>
      <c r="GF70" s="7"/>
      <c r="GG70" s="7"/>
      <c r="GH70" s="5"/>
      <c r="GI70" s="6"/>
      <c r="GJ70" s="6"/>
      <c r="GK70" s="6"/>
      <c r="GL70" s="7"/>
      <c r="GM70" s="7"/>
      <c r="GN70" s="5"/>
      <c r="GO70" s="6"/>
      <c r="GP70" s="6"/>
      <c r="GQ70" s="6"/>
      <c r="GR70" s="7"/>
      <c r="GS70" s="7"/>
      <c r="GT70" s="5"/>
      <c r="GU70" s="6"/>
      <c r="GV70" s="6"/>
      <c r="GW70" s="6"/>
      <c r="GX70" s="7"/>
      <c r="GY70" s="7"/>
      <c r="GZ70" s="5"/>
      <c r="HA70" s="6"/>
      <c r="HB70" s="6"/>
      <c r="HC70" s="6"/>
      <c r="HD70" s="7"/>
      <c r="HE70" s="7"/>
      <c r="HF70" s="5"/>
      <c r="HG70" s="6"/>
      <c r="HH70" s="6"/>
      <c r="HI70" s="6"/>
      <c r="HJ70" s="7"/>
      <c r="HK70" s="7"/>
      <c r="HL70" s="5"/>
      <c r="HM70" s="6"/>
      <c r="HN70" s="6"/>
      <c r="HO70" s="6"/>
      <c r="HP70" s="7"/>
      <c r="HQ70" s="7"/>
      <c r="HR70" s="5"/>
      <c r="HS70" s="6"/>
      <c r="HT70" s="6"/>
      <c r="HU70" s="6"/>
      <c r="HV70" s="7"/>
      <c r="HW70" s="7"/>
      <c r="HX70" s="5"/>
      <c r="HY70" s="6"/>
      <c r="HZ70" s="6"/>
      <c r="IA70" s="6"/>
      <c r="IB70" s="7"/>
      <c r="IC70" s="7"/>
      <c r="ID70" s="5"/>
      <c r="IE70" s="6"/>
      <c r="IF70" s="6"/>
      <c r="IG70" s="6"/>
      <c r="IH70" s="7"/>
      <c r="II70" s="7"/>
      <c r="IJ70" s="5"/>
      <c r="IK70" s="6"/>
      <c r="IL70" s="6"/>
      <c r="IM70" s="6"/>
      <c r="IN70" s="7"/>
      <c r="IO70" s="7"/>
      <c r="IP70" s="5"/>
    </row>
    <row r="71" spans="1:250" ht="23.25" thickTop="1">
      <c r="A71" s="774" t="s">
        <v>480</v>
      </c>
      <c r="B71" s="809">
        <v>183</v>
      </c>
      <c r="C71" s="809">
        <v>115</v>
      </c>
      <c r="D71" s="800">
        <v>86</v>
      </c>
      <c r="E71" s="1037">
        <v>-0.37158469945355188</v>
      </c>
      <c r="F71" s="1038">
        <v>-0.25217391304347825</v>
      </c>
      <c r="I71" s="199"/>
      <c r="J71" s="5"/>
      <c r="K71" s="6"/>
      <c r="L71" s="6"/>
      <c r="M71" s="6"/>
      <c r="N71" s="7"/>
      <c r="O71" s="7"/>
      <c r="P71" s="5"/>
      <c r="Q71" s="6"/>
      <c r="R71" s="6"/>
      <c r="S71" s="6"/>
      <c r="T71" s="7"/>
      <c r="U71" s="7"/>
      <c r="V71" s="5"/>
      <c r="W71" s="6"/>
      <c r="X71" s="6"/>
      <c r="Y71" s="6"/>
      <c r="Z71" s="7"/>
      <c r="AA71" s="7"/>
      <c r="AB71" s="5"/>
      <c r="AC71" s="6"/>
      <c r="AD71" s="6"/>
      <c r="AE71" s="6"/>
      <c r="AF71" s="7"/>
      <c r="AG71" s="7"/>
      <c r="AH71" s="5"/>
      <c r="AI71" s="6"/>
      <c r="AJ71" s="6"/>
      <c r="AK71" s="6"/>
      <c r="AL71" s="7"/>
      <c r="AM71" s="7"/>
      <c r="AN71" s="5"/>
      <c r="AO71" s="6"/>
      <c r="AP71" s="6"/>
      <c r="AQ71" s="6"/>
      <c r="AR71" s="7"/>
      <c r="AS71" s="7"/>
      <c r="AT71" s="5"/>
      <c r="AU71" s="6"/>
      <c r="AV71" s="6"/>
      <c r="AW71" s="6"/>
      <c r="AX71" s="7"/>
      <c r="AY71" s="7"/>
      <c r="AZ71" s="5"/>
      <c r="BA71" s="6"/>
      <c r="BB71" s="6"/>
      <c r="BC71" s="6"/>
      <c r="BD71" s="7"/>
      <c r="BE71" s="7"/>
      <c r="BF71" s="5"/>
      <c r="BG71" s="6"/>
      <c r="BH71" s="6"/>
      <c r="BI71" s="6"/>
      <c r="BJ71" s="7"/>
      <c r="BK71" s="7"/>
      <c r="BL71" s="5"/>
      <c r="BM71" s="6"/>
      <c r="BN71" s="6"/>
      <c r="BO71" s="6"/>
      <c r="BP71" s="7"/>
      <c r="BQ71" s="7"/>
      <c r="BR71" s="5"/>
      <c r="BS71" s="6"/>
      <c r="BT71" s="6"/>
      <c r="BU71" s="6"/>
      <c r="BV71" s="7"/>
      <c r="BW71" s="7"/>
      <c r="BX71" s="5"/>
      <c r="BY71" s="6"/>
      <c r="BZ71" s="6"/>
      <c r="CA71" s="6"/>
      <c r="CB71" s="7"/>
      <c r="CC71" s="7"/>
      <c r="CD71" s="5"/>
      <c r="CE71" s="6"/>
      <c r="CF71" s="6"/>
      <c r="CG71" s="6"/>
      <c r="CH71" s="7"/>
      <c r="CI71" s="7"/>
      <c r="CJ71" s="5"/>
      <c r="CK71" s="6"/>
      <c r="CL71" s="6"/>
      <c r="CM71" s="6"/>
      <c r="CN71" s="7"/>
      <c r="CO71" s="7"/>
      <c r="CP71" s="5"/>
      <c r="CQ71" s="6"/>
      <c r="CR71" s="6"/>
      <c r="CS71" s="6"/>
      <c r="CT71" s="7"/>
      <c r="CU71" s="7"/>
      <c r="CV71" s="5"/>
      <c r="CW71" s="6"/>
      <c r="CX71" s="6"/>
      <c r="CY71" s="6"/>
      <c r="CZ71" s="7"/>
      <c r="DA71" s="7"/>
      <c r="DB71" s="5"/>
      <c r="DC71" s="6"/>
      <c r="DD71" s="6"/>
      <c r="DE71" s="6"/>
      <c r="DF71" s="7"/>
      <c r="DG71" s="7"/>
      <c r="DH71" s="5"/>
      <c r="DI71" s="6"/>
      <c r="DJ71" s="6"/>
      <c r="DK71" s="6"/>
      <c r="DL71" s="7"/>
      <c r="DM71" s="7"/>
      <c r="DN71" s="5"/>
      <c r="DO71" s="6"/>
      <c r="DP71" s="6"/>
      <c r="DQ71" s="6"/>
      <c r="DR71" s="7"/>
      <c r="DS71" s="7"/>
      <c r="DT71" s="5"/>
      <c r="DU71" s="6"/>
      <c r="DV71" s="6"/>
      <c r="DW71" s="6"/>
      <c r="DX71" s="7"/>
      <c r="DY71" s="7"/>
      <c r="DZ71" s="5"/>
      <c r="EA71" s="6"/>
      <c r="EB71" s="6"/>
      <c r="EC71" s="6"/>
      <c r="ED71" s="7"/>
      <c r="EE71" s="7"/>
      <c r="EF71" s="5"/>
      <c r="EG71" s="6"/>
      <c r="EH71" s="6"/>
      <c r="EI71" s="6"/>
      <c r="EJ71" s="7"/>
      <c r="EK71" s="7"/>
      <c r="EL71" s="5"/>
      <c r="EM71" s="6"/>
      <c r="EN71" s="6"/>
      <c r="EO71" s="6"/>
      <c r="EP71" s="7"/>
      <c r="EQ71" s="7"/>
      <c r="ER71" s="5"/>
      <c r="ES71" s="6"/>
      <c r="ET71" s="6"/>
      <c r="EU71" s="6"/>
      <c r="EV71" s="7"/>
      <c r="EW71" s="7"/>
      <c r="EX71" s="5"/>
      <c r="EY71" s="6"/>
      <c r="EZ71" s="6"/>
      <c r="FA71" s="6"/>
      <c r="FB71" s="7"/>
      <c r="FC71" s="7"/>
      <c r="FD71" s="5"/>
      <c r="FE71" s="6"/>
      <c r="FF71" s="6"/>
      <c r="FG71" s="6"/>
      <c r="FH71" s="7"/>
      <c r="FI71" s="7"/>
      <c r="FJ71" s="5"/>
      <c r="FK71" s="6"/>
      <c r="FL71" s="6"/>
      <c r="FM71" s="6"/>
      <c r="FN71" s="7"/>
      <c r="FO71" s="7"/>
      <c r="FP71" s="5"/>
      <c r="FQ71" s="6"/>
      <c r="FR71" s="6"/>
      <c r="FS71" s="6"/>
      <c r="FT71" s="7"/>
      <c r="FU71" s="7"/>
      <c r="FV71" s="5"/>
      <c r="FW71" s="6"/>
      <c r="FX71" s="6"/>
      <c r="FY71" s="6"/>
      <c r="FZ71" s="7"/>
      <c r="GA71" s="7"/>
      <c r="GB71" s="5"/>
      <c r="GC71" s="6"/>
      <c r="GD71" s="6"/>
      <c r="GE71" s="6"/>
      <c r="GF71" s="7"/>
      <c r="GG71" s="7"/>
      <c r="GH71" s="5"/>
      <c r="GI71" s="6"/>
      <c r="GJ71" s="6"/>
      <c r="GK71" s="6"/>
      <c r="GL71" s="7"/>
      <c r="GM71" s="7"/>
      <c r="GN71" s="5"/>
      <c r="GO71" s="6"/>
      <c r="GP71" s="6"/>
      <c r="GQ71" s="6"/>
      <c r="GR71" s="7"/>
      <c r="GS71" s="7"/>
      <c r="GT71" s="5"/>
      <c r="GU71" s="6"/>
      <c r="GV71" s="6"/>
      <c r="GW71" s="6"/>
      <c r="GX71" s="7"/>
      <c r="GY71" s="7"/>
      <c r="GZ71" s="5"/>
      <c r="HA71" s="6"/>
      <c r="HB71" s="6"/>
      <c r="HC71" s="6"/>
      <c r="HD71" s="7"/>
      <c r="HE71" s="7"/>
      <c r="HF71" s="5"/>
      <c r="HG71" s="6"/>
      <c r="HH71" s="6"/>
      <c r="HI71" s="6"/>
      <c r="HJ71" s="7"/>
      <c r="HK71" s="7"/>
      <c r="HL71" s="5"/>
      <c r="HM71" s="6"/>
      <c r="HN71" s="6"/>
      <c r="HO71" s="6"/>
      <c r="HP71" s="7"/>
      <c r="HQ71" s="7"/>
      <c r="HR71" s="5"/>
      <c r="HS71" s="6"/>
      <c r="HT71" s="6"/>
      <c r="HU71" s="6"/>
      <c r="HV71" s="7"/>
      <c r="HW71" s="7"/>
      <c r="HX71" s="5"/>
      <c r="HY71" s="6"/>
      <c r="HZ71" s="6"/>
      <c r="IA71" s="6"/>
      <c r="IB71" s="7"/>
      <c r="IC71" s="7"/>
      <c r="ID71" s="5"/>
      <c r="IE71" s="6"/>
      <c r="IF71" s="6"/>
      <c r="IG71" s="6"/>
      <c r="IH71" s="7"/>
      <c r="II71" s="7"/>
      <c r="IJ71" s="5"/>
      <c r="IK71" s="6"/>
      <c r="IL71" s="6"/>
      <c r="IM71" s="6"/>
      <c r="IN71" s="7"/>
      <c r="IO71" s="7"/>
      <c r="IP71" s="5"/>
    </row>
    <row r="72" spans="1:250">
      <c r="A72" s="775" t="s">
        <v>481</v>
      </c>
      <c r="B72" s="801">
        <v>414</v>
      </c>
      <c r="C72" s="802">
        <v>370</v>
      </c>
      <c r="D72" s="802">
        <v>375</v>
      </c>
      <c r="E72" s="1023">
        <v>-0.106280193236715</v>
      </c>
      <c r="F72" s="1039">
        <v>1.3513513513513598E-2</v>
      </c>
      <c r="G72" s="199"/>
      <c r="I72" s="199"/>
    </row>
    <row r="73" spans="1:250">
      <c r="A73" s="775" t="s">
        <v>482</v>
      </c>
      <c r="B73" s="803">
        <v>9096</v>
      </c>
      <c r="C73" s="803">
        <v>9205</v>
      </c>
      <c r="D73" s="802">
        <v>9430</v>
      </c>
      <c r="E73" s="1026">
        <v>1.1983289357959448E-2</v>
      </c>
      <c r="F73" s="1025">
        <v>2.4443237370993964E-2</v>
      </c>
      <c r="G73" s="199"/>
      <c r="I73" s="199"/>
    </row>
    <row r="74" spans="1:250">
      <c r="A74" s="775" t="s">
        <v>483</v>
      </c>
      <c r="B74" s="803">
        <v>55</v>
      </c>
      <c r="C74" s="803">
        <v>67</v>
      </c>
      <c r="D74" s="802">
        <v>62</v>
      </c>
      <c r="E74" s="1026">
        <v>0.21818181818181825</v>
      </c>
      <c r="F74" s="1025">
        <v>-7.4626865671641784E-2</v>
      </c>
      <c r="G74" s="199"/>
      <c r="I74" s="199"/>
    </row>
    <row r="75" spans="1:250">
      <c r="A75" s="775" t="s">
        <v>442</v>
      </c>
      <c r="B75" s="801">
        <v>4827</v>
      </c>
      <c r="C75" s="802">
        <v>4777</v>
      </c>
      <c r="D75" s="802">
        <v>5110</v>
      </c>
      <c r="E75" s="1032">
        <v>-1.0358400662937695E-2</v>
      </c>
      <c r="F75" s="1040">
        <v>6.9709022398995124E-2</v>
      </c>
      <c r="G75" s="199"/>
      <c r="H75" s="194" t="s">
        <v>5</v>
      </c>
      <c r="I75" s="199"/>
    </row>
    <row r="76" spans="1:250">
      <c r="A76" s="775" t="s">
        <v>484</v>
      </c>
      <c r="B76" s="803">
        <v>582</v>
      </c>
      <c r="C76" s="803">
        <v>732</v>
      </c>
      <c r="D76" s="802">
        <v>804</v>
      </c>
      <c r="E76" s="1026">
        <v>0.25773195876288657</v>
      </c>
      <c r="F76" s="1025">
        <v>9.8360655737705027E-2</v>
      </c>
      <c r="G76" s="199"/>
      <c r="I76" s="199"/>
    </row>
    <row r="77" spans="1:250">
      <c r="A77" s="775" t="s">
        <v>485</v>
      </c>
      <c r="B77" s="803">
        <v>29</v>
      </c>
      <c r="C77" s="803">
        <v>55</v>
      </c>
      <c r="D77" s="802">
        <v>30</v>
      </c>
      <c r="E77" s="1026">
        <v>0.89655172413793105</v>
      </c>
      <c r="F77" s="1025">
        <v>-0.45454545454545459</v>
      </c>
      <c r="G77" s="199"/>
      <c r="I77" s="199"/>
    </row>
    <row r="78" spans="1:250" ht="22.5">
      <c r="A78" s="774" t="s">
        <v>486</v>
      </c>
      <c r="B78" s="803">
        <v>171</v>
      </c>
      <c r="C78" s="803">
        <v>249</v>
      </c>
      <c r="D78" s="802">
        <v>357</v>
      </c>
      <c r="E78" s="1026">
        <v>0.45614035087719307</v>
      </c>
      <c r="F78" s="1025">
        <v>0.43373493975903621</v>
      </c>
      <c r="G78" s="199"/>
      <c r="I78" s="199"/>
    </row>
    <row r="79" spans="1:250" ht="24">
      <c r="A79" s="781" t="s">
        <v>487</v>
      </c>
      <c r="B79" s="801">
        <v>2254</v>
      </c>
      <c r="C79" s="802">
        <v>2486</v>
      </c>
      <c r="D79" s="802">
        <v>2383</v>
      </c>
      <c r="E79" s="1032">
        <v>0.10292812777284821</v>
      </c>
      <c r="F79" s="1040">
        <v>-4.1432019308125456E-2</v>
      </c>
      <c r="I79" s="199"/>
    </row>
    <row r="80" spans="1:250">
      <c r="A80" s="774" t="s">
        <v>500</v>
      </c>
      <c r="B80" s="803">
        <v>530</v>
      </c>
      <c r="C80" s="803">
        <v>684</v>
      </c>
      <c r="D80" s="802">
        <v>584</v>
      </c>
      <c r="E80" s="1026">
        <v>0.29056603773584899</v>
      </c>
      <c r="F80" s="1025">
        <v>-0.14619883040935677</v>
      </c>
      <c r="I80" s="199"/>
    </row>
    <row r="81" spans="1:250">
      <c r="A81" s="774" t="s">
        <v>496</v>
      </c>
      <c r="B81" s="803"/>
      <c r="C81" s="803"/>
      <c r="D81" s="858">
        <v>525</v>
      </c>
      <c r="E81" s="1041" t="s">
        <v>98</v>
      </c>
      <c r="F81" s="1042" t="s">
        <v>98</v>
      </c>
      <c r="I81" s="199"/>
    </row>
    <row r="82" spans="1:250">
      <c r="A82" s="775" t="s">
        <v>488</v>
      </c>
      <c r="B82" s="801">
        <v>1833</v>
      </c>
      <c r="C82" s="802">
        <v>1878</v>
      </c>
      <c r="D82" s="802">
        <v>1837</v>
      </c>
      <c r="E82" s="1023">
        <v>2.4549918166939522E-2</v>
      </c>
      <c r="F82" s="1039">
        <v>-2.183173588924392E-2</v>
      </c>
      <c r="G82" s="199"/>
      <c r="I82" s="199"/>
    </row>
    <row r="83" spans="1:250">
      <c r="A83" s="775" t="s">
        <v>495</v>
      </c>
      <c r="B83" s="801">
        <v>11635</v>
      </c>
      <c r="C83" s="802">
        <v>10946</v>
      </c>
      <c r="D83" s="802">
        <v>14768</v>
      </c>
      <c r="E83" s="1023">
        <v>-5.921787709497206E-2</v>
      </c>
      <c r="F83" s="1039">
        <v>0.34916864608076015</v>
      </c>
      <c r="G83" s="199"/>
      <c r="I83" s="199"/>
    </row>
    <row r="84" spans="1:250">
      <c r="A84" s="775" t="s">
        <v>455</v>
      </c>
      <c r="B84" s="801">
        <v>6885</v>
      </c>
      <c r="C84" s="802">
        <v>6739</v>
      </c>
      <c r="D84" s="802">
        <v>6632</v>
      </c>
      <c r="E84" s="1032">
        <v>-2.1205519244734905E-2</v>
      </c>
      <c r="F84" s="1040">
        <v>-1.5877726665677439E-2</v>
      </c>
      <c r="I84" s="199"/>
    </row>
    <row r="85" spans="1:250">
      <c r="A85" s="775" t="s">
        <v>3</v>
      </c>
      <c r="B85" s="801">
        <v>27587</v>
      </c>
      <c r="C85" s="802">
        <v>26901</v>
      </c>
      <c r="D85" s="802">
        <v>25947</v>
      </c>
      <c r="E85" s="1023">
        <v>-2.4866785079928899E-2</v>
      </c>
      <c r="F85" s="1039">
        <v>-3.5463365674138547E-2</v>
      </c>
      <c r="G85" s="199"/>
      <c r="I85" s="199"/>
    </row>
    <row r="86" spans="1:250" ht="33.75">
      <c r="A86" s="774" t="s">
        <v>489</v>
      </c>
      <c r="B86" s="803">
        <v>267</v>
      </c>
      <c r="C86" s="803">
        <v>267</v>
      </c>
      <c r="D86" s="802">
        <v>270</v>
      </c>
      <c r="E86" s="1026">
        <v>0</v>
      </c>
      <c r="F86" s="1025">
        <v>1.1235955056179803E-2</v>
      </c>
      <c r="G86" s="199"/>
      <c r="I86" s="199"/>
    </row>
    <row r="87" spans="1:250">
      <c r="A87" s="775" t="s">
        <v>490</v>
      </c>
      <c r="B87" s="801">
        <v>9212</v>
      </c>
      <c r="C87" s="802">
        <v>10212</v>
      </c>
      <c r="D87" s="802">
        <v>9339</v>
      </c>
      <c r="E87" s="1023">
        <v>0.10855405992184108</v>
      </c>
      <c r="F87" s="1039">
        <v>-8.5487661574618068E-2</v>
      </c>
      <c r="G87" s="199"/>
      <c r="I87" s="199"/>
    </row>
    <row r="88" spans="1:250">
      <c r="A88" s="775" t="s">
        <v>491</v>
      </c>
      <c r="B88" s="803">
        <v>60</v>
      </c>
      <c r="C88" s="803">
        <v>57</v>
      </c>
      <c r="D88" s="802">
        <v>75</v>
      </c>
      <c r="E88" s="1026">
        <v>-5.0000000000000044E-2</v>
      </c>
      <c r="F88" s="1025">
        <v>0.31578947368421062</v>
      </c>
      <c r="G88" s="199"/>
      <c r="I88" s="199"/>
    </row>
    <row r="89" spans="1:250">
      <c r="A89" s="775" t="s">
        <v>492</v>
      </c>
      <c r="B89" s="801">
        <v>948</v>
      </c>
      <c r="C89" s="802">
        <v>854</v>
      </c>
      <c r="D89" s="802">
        <v>828</v>
      </c>
      <c r="E89" s="1023">
        <v>-9.9156118143459926E-2</v>
      </c>
      <c r="F89" s="1039">
        <v>-3.0444964871194413E-2</v>
      </c>
      <c r="G89" s="199"/>
      <c r="I89" s="199"/>
    </row>
    <row r="90" spans="1:250" ht="22.5">
      <c r="A90" s="774" t="s">
        <v>501</v>
      </c>
      <c r="B90" s="803">
        <v>179</v>
      </c>
      <c r="C90" s="803">
        <v>170</v>
      </c>
      <c r="D90" s="802">
        <v>203</v>
      </c>
      <c r="E90" s="1026">
        <v>-5.027932960893855E-2</v>
      </c>
      <c r="F90" s="1025">
        <v>0.19411764705882351</v>
      </c>
      <c r="G90" s="199"/>
      <c r="I90" s="199"/>
    </row>
    <row r="91" spans="1:250" ht="22.5">
      <c r="A91" s="774" t="s">
        <v>478</v>
      </c>
      <c r="B91" s="803">
        <v>15</v>
      </c>
      <c r="C91" s="803">
        <v>17</v>
      </c>
      <c r="D91" s="802">
        <v>12</v>
      </c>
      <c r="E91" s="1026">
        <v>0.1333333333333333</v>
      </c>
      <c r="F91" s="1025">
        <v>-0.29411764705882348</v>
      </c>
      <c r="G91" s="199"/>
      <c r="I91" s="199"/>
    </row>
    <row r="92" spans="1:250">
      <c r="A92" s="775" t="s">
        <v>4</v>
      </c>
      <c r="B92" s="801">
        <v>25002</v>
      </c>
      <c r="C92" s="802">
        <v>23325</v>
      </c>
      <c r="D92" s="802">
        <v>23481</v>
      </c>
      <c r="E92" s="1032">
        <v>-6.7074634029277713E-2</v>
      </c>
      <c r="F92" s="1040">
        <v>6.6881028938907683E-3</v>
      </c>
      <c r="G92" s="199"/>
      <c r="I92" s="199"/>
    </row>
    <row r="93" spans="1:250" ht="14.25" customHeight="1" thickBot="1">
      <c r="A93" s="198"/>
      <c r="B93" s="807">
        <v>3541</v>
      </c>
      <c r="C93" s="808">
        <v>3316</v>
      </c>
      <c r="D93" s="808">
        <v>3105</v>
      </c>
      <c r="E93" s="1034">
        <v>-6.3541372493645887E-2</v>
      </c>
      <c r="F93" s="1043">
        <v>-6.3630880579010896E-2</v>
      </c>
      <c r="I93" s="199"/>
    </row>
    <row r="94" spans="1:250" ht="18.75" customHeight="1" thickTop="1" thickBot="1">
      <c r="A94" s="4" t="s">
        <v>100</v>
      </c>
      <c r="B94" s="587">
        <v>74778</v>
      </c>
      <c r="C94" s="587">
        <v>73520</v>
      </c>
      <c r="D94" s="587">
        <v>74644</v>
      </c>
      <c r="E94" s="907">
        <v>-1.6823129797534087E-2</v>
      </c>
      <c r="F94" s="984">
        <v>1.5288356909684442E-2</v>
      </c>
      <c r="I94" s="199"/>
      <c r="J94" s="5"/>
      <c r="K94" s="6"/>
      <c r="L94" s="6"/>
      <c r="M94" s="6"/>
      <c r="N94" s="7"/>
      <c r="O94" s="7"/>
      <c r="P94" s="5"/>
      <c r="Q94" s="6"/>
      <c r="R94" s="6"/>
      <c r="S94" s="6"/>
      <c r="T94" s="7"/>
      <c r="U94" s="7"/>
      <c r="V94" s="5"/>
      <c r="W94" s="6"/>
      <c r="X94" s="6"/>
      <c r="Y94" s="6"/>
      <c r="Z94" s="7"/>
      <c r="AA94" s="7"/>
      <c r="AB94" s="5"/>
      <c r="AC94" s="6"/>
      <c r="AD94" s="6"/>
      <c r="AE94" s="6"/>
      <c r="AF94" s="7"/>
      <c r="AG94" s="7"/>
      <c r="AH94" s="5"/>
      <c r="AI94" s="6"/>
      <c r="AJ94" s="6"/>
      <c r="AK94" s="6"/>
      <c r="AL94" s="7"/>
      <c r="AM94" s="7"/>
      <c r="AN94" s="5"/>
      <c r="AO94" s="6"/>
      <c r="AP94" s="6"/>
      <c r="AQ94" s="6"/>
      <c r="AR94" s="7"/>
      <c r="AS94" s="7"/>
      <c r="AT94" s="5"/>
      <c r="AU94" s="6"/>
      <c r="AV94" s="6"/>
      <c r="AW94" s="6"/>
      <c r="AX94" s="7"/>
      <c r="AY94" s="7"/>
      <c r="AZ94" s="5"/>
      <c r="BA94" s="6"/>
      <c r="BB94" s="6"/>
      <c r="BC94" s="6"/>
      <c r="BD94" s="7"/>
      <c r="BE94" s="7"/>
      <c r="BF94" s="5"/>
      <c r="BG94" s="6"/>
      <c r="BH94" s="6"/>
      <c r="BI94" s="6"/>
      <c r="BJ94" s="7"/>
      <c r="BK94" s="7"/>
      <c r="BL94" s="5"/>
      <c r="BM94" s="6"/>
      <c r="BN94" s="6"/>
      <c r="BO94" s="6"/>
      <c r="BP94" s="7"/>
      <c r="BQ94" s="7"/>
      <c r="BR94" s="5"/>
      <c r="BS94" s="6"/>
      <c r="BT94" s="6"/>
      <c r="BU94" s="6"/>
      <c r="BV94" s="7"/>
      <c r="BW94" s="7"/>
      <c r="BX94" s="5"/>
      <c r="BY94" s="6"/>
      <c r="BZ94" s="6"/>
      <c r="CA94" s="6"/>
      <c r="CB94" s="7"/>
      <c r="CC94" s="7"/>
      <c r="CD94" s="5"/>
      <c r="CE94" s="6"/>
      <c r="CF94" s="6"/>
      <c r="CG94" s="6"/>
      <c r="CH94" s="7"/>
      <c r="CI94" s="7"/>
      <c r="CJ94" s="5"/>
      <c r="CK94" s="6"/>
      <c r="CL94" s="6"/>
      <c r="CM94" s="6"/>
      <c r="CN94" s="7"/>
      <c r="CO94" s="7"/>
      <c r="CP94" s="5"/>
      <c r="CQ94" s="6"/>
      <c r="CR94" s="6"/>
      <c r="CS94" s="6"/>
      <c r="CT94" s="7"/>
      <c r="CU94" s="7"/>
      <c r="CV94" s="5"/>
      <c r="CW94" s="6"/>
      <c r="CX94" s="6"/>
      <c r="CY94" s="6"/>
      <c r="CZ94" s="7"/>
      <c r="DA94" s="7"/>
      <c r="DB94" s="5"/>
      <c r="DC94" s="6"/>
      <c r="DD94" s="6"/>
      <c r="DE94" s="6"/>
      <c r="DF94" s="7"/>
      <c r="DG94" s="7"/>
      <c r="DH94" s="5"/>
      <c r="DI94" s="6"/>
      <c r="DJ94" s="6"/>
      <c r="DK94" s="6"/>
      <c r="DL94" s="7"/>
      <c r="DM94" s="7"/>
      <c r="DN94" s="5"/>
      <c r="DO94" s="6"/>
      <c r="DP94" s="6"/>
      <c r="DQ94" s="6"/>
      <c r="DR94" s="7"/>
      <c r="DS94" s="7"/>
      <c r="DT94" s="5"/>
      <c r="DU94" s="6"/>
      <c r="DV94" s="6"/>
      <c r="DW94" s="6"/>
      <c r="DX94" s="7"/>
      <c r="DY94" s="7"/>
      <c r="DZ94" s="5"/>
      <c r="EA94" s="6"/>
      <c r="EB94" s="6"/>
      <c r="EC94" s="6"/>
      <c r="ED94" s="7"/>
      <c r="EE94" s="7"/>
      <c r="EF94" s="5"/>
      <c r="EG94" s="6"/>
      <c r="EH94" s="6"/>
      <c r="EI94" s="6"/>
      <c r="EJ94" s="7"/>
      <c r="EK94" s="7"/>
      <c r="EL94" s="5"/>
      <c r="EM94" s="6"/>
      <c r="EN94" s="6"/>
      <c r="EO94" s="6"/>
      <c r="EP94" s="7"/>
      <c r="EQ94" s="7"/>
      <c r="ER94" s="5"/>
      <c r="ES94" s="6"/>
      <c r="ET94" s="6"/>
      <c r="EU94" s="6"/>
      <c r="EV94" s="7"/>
      <c r="EW94" s="7"/>
      <c r="EX94" s="5"/>
      <c r="EY94" s="6"/>
      <c r="EZ94" s="6"/>
      <c r="FA94" s="6"/>
      <c r="FB94" s="7"/>
      <c r="FC94" s="7"/>
      <c r="FD94" s="5"/>
      <c r="FE94" s="6"/>
      <c r="FF94" s="6"/>
      <c r="FG94" s="6"/>
      <c r="FH94" s="7"/>
      <c r="FI94" s="7"/>
      <c r="FJ94" s="5"/>
      <c r="FK94" s="6"/>
      <c r="FL94" s="6"/>
      <c r="FM94" s="6"/>
      <c r="FN94" s="7"/>
      <c r="FO94" s="7"/>
      <c r="FP94" s="5"/>
      <c r="FQ94" s="6"/>
      <c r="FR94" s="6"/>
      <c r="FS94" s="6"/>
      <c r="FT94" s="7"/>
      <c r="FU94" s="7"/>
      <c r="FV94" s="5"/>
      <c r="FW94" s="6"/>
      <c r="FX94" s="6"/>
      <c r="FY94" s="6"/>
      <c r="FZ94" s="7"/>
      <c r="GA94" s="7"/>
      <c r="GB94" s="5"/>
      <c r="GC94" s="6"/>
      <c r="GD94" s="6"/>
      <c r="GE94" s="6"/>
      <c r="GF94" s="7"/>
      <c r="GG94" s="7"/>
      <c r="GH94" s="5"/>
      <c r="GI94" s="6"/>
      <c r="GJ94" s="6"/>
      <c r="GK94" s="6"/>
      <c r="GL94" s="7"/>
      <c r="GM94" s="7"/>
      <c r="GN94" s="5"/>
      <c r="GO94" s="6"/>
      <c r="GP94" s="6"/>
      <c r="GQ94" s="6"/>
      <c r="GR94" s="7"/>
      <c r="GS94" s="7"/>
      <c r="GT94" s="5"/>
      <c r="GU94" s="6"/>
      <c r="GV94" s="6"/>
      <c r="GW94" s="6"/>
      <c r="GX94" s="7"/>
      <c r="GY94" s="7"/>
      <c r="GZ94" s="5"/>
      <c r="HA94" s="6"/>
      <c r="HB94" s="6"/>
      <c r="HC94" s="6"/>
      <c r="HD94" s="7"/>
      <c r="HE94" s="7"/>
      <c r="HF94" s="5"/>
      <c r="HG94" s="6"/>
      <c r="HH94" s="6"/>
      <c r="HI94" s="6"/>
      <c r="HJ94" s="7"/>
      <c r="HK94" s="7"/>
      <c r="HL94" s="5"/>
      <c r="HM94" s="6"/>
      <c r="HN94" s="6"/>
      <c r="HO94" s="6"/>
      <c r="HP94" s="7"/>
      <c r="HQ94" s="7"/>
      <c r="HR94" s="5"/>
      <c r="HS94" s="6"/>
      <c r="HT94" s="6"/>
      <c r="HU94" s="6"/>
      <c r="HV94" s="7"/>
      <c r="HW94" s="7"/>
      <c r="HX94" s="5"/>
      <c r="HY94" s="6"/>
      <c r="HZ94" s="6"/>
      <c r="IA94" s="6"/>
      <c r="IB94" s="7"/>
      <c r="IC94" s="7"/>
      <c r="ID94" s="5"/>
      <c r="IE94" s="6"/>
      <c r="IF94" s="6"/>
      <c r="IG94" s="6"/>
      <c r="IH94" s="7"/>
      <c r="II94" s="7"/>
      <c r="IJ94" s="5"/>
      <c r="IK94" s="6"/>
      <c r="IL94" s="6"/>
      <c r="IM94" s="6"/>
      <c r="IN94" s="7"/>
      <c r="IO94" s="7"/>
      <c r="IP94" s="5"/>
    </row>
    <row r="95" spans="1:250" s="267" customFormat="1" ht="18.75" customHeight="1" thickTop="1" thickBot="1">
      <c r="A95" s="265" t="s">
        <v>186</v>
      </c>
      <c r="B95" s="588">
        <v>163689</v>
      </c>
      <c r="C95" s="588">
        <v>173143</v>
      </c>
      <c r="D95" s="588">
        <v>161174</v>
      </c>
      <c r="E95" s="1044">
        <v>5.7755866307448889E-2</v>
      </c>
      <c r="F95" s="1045">
        <v>-6.9127830752614861E-2</v>
      </c>
      <c r="G95" s="199"/>
      <c r="H95" s="266"/>
      <c r="I95" s="199"/>
      <c r="J95" s="266"/>
      <c r="K95" s="266"/>
      <c r="L95" s="266"/>
      <c r="M95" s="266"/>
      <c r="N95" s="266"/>
      <c r="O95" s="266"/>
      <c r="P95" s="266"/>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6"/>
      <c r="AZ95" s="266"/>
      <c r="BA95" s="266"/>
      <c r="BB95" s="266"/>
      <c r="BC95" s="266"/>
      <c r="BD95" s="266"/>
      <c r="BE95" s="266"/>
      <c r="BF95" s="266"/>
      <c r="BG95" s="266"/>
      <c r="BH95" s="266"/>
      <c r="BI95" s="266"/>
      <c r="BJ95" s="266"/>
      <c r="BK95" s="266"/>
      <c r="BL95" s="266"/>
      <c r="BM95" s="266"/>
      <c r="BN95" s="266"/>
      <c r="BO95" s="266"/>
      <c r="BP95" s="266"/>
      <c r="BQ95" s="266"/>
      <c r="BR95" s="266"/>
      <c r="BS95" s="266"/>
      <c r="BT95" s="266"/>
      <c r="BU95" s="266"/>
      <c r="BV95" s="266"/>
      <c r="BW95" s="266"/>
      <c r="BX95" s="266"/>
      <c r="BY95" s="266"/>
      <c r="BZ95" s="266"/>
      <c r="CA95" s="266"/>
      <c r="CB95" s="266"/>
      <c r="CC95" s="266"/>
      <c r="CD95" s="266"/>
      <c r="CE95" s="266"/>
      <c r="CF95" s="266"/>
      <c r="CG95" s="266"/>
      <c r="CH95" s="266"/>
      <c r="CI95" s="266"/>
      <c r="CJ95" s="266"/>
      <c r="CK95" s="266"/>
      <c r="CL95" s="266"/>
      <c r="CM95" s="266"/>
      <c r="CN95" s="266"/>
      <c r="CO95" s="266"/>
      <c r="CP95" s="266"/>
      <c r="CQ95" s="266"/>
      <c r="CR95" s="266"/>
      <c r="CS95" s="266"/>
      <c r="CT95" s="266"/>
      <c r="CU95" s="266"/>
      <c r="CV95" s="266"/>
      <c r="CW95" s="266"/>
      <c r="CX95" s="266"/>
      <c r="CY95" s="266"/>
      <c r="CZ95" s="266"/>
      <c r="DA95" s="266"/>
      <c r="DB95" s="266"/>
      <c r="DC95" s="266"/>
      <c r="DD95" s="266"/>
      <c r="DE95" s="266"/>
      <c r="DF95" s="266"/>
      <c r="DG95" s="266"/>
      <c r="DH95" s="266"/>
      <c r="DI95" s="266"/>
      <c r="DJ95" s="266"/>
      <c r="DK95" s="266"/>
      <c r="DL95" s="266"/>
      <c r="DM95" s="266"/>
      <c r="DN95" s="266"/>
      <c r="DO95" s="266"/>
      <c r="DP95" s="266"/>
      <c r="DQ95" s="266"/>
      <c r="DR95" s="266"/>
      <c r="DS95" s="266"/>
      <c r="DT95" s="266"/>
      <c r="DU95" s="266"/>
      <c r="DV95" s="266"/>
      <c r="DW95" s="266"/>
      <c r="DX95" s="266"/>
      <c r="DY95" s="266"/>
      <c r="DZ95" s="266"/>
      <c r="EA95" s="266"/>
      <c r="EB95" s="266"/>
      <c r="EC95" s="266"/>
      <c r="ED95" s="266"/>
      <c r="EE95" s="266"/>
      <c r="EF95" s="266"/>
      <c r="EG95" s="266"/>
      <c r="EH95" s="266"/>
      <c r="EI95" s="266"/>
      <c r="EJ95" s="266"/>
      <c r="EK95" s="266"/>
      <c r="EL95" s="266"/>
      <c r="EM95" s="266"/>
      <c r="EN95" s="266"/>
      <c r="EO95" s="266"/>
      <c r="EP95" s="266"/>
      <c r="EQ95" s="266"/>
      <c r="ER95" s="266"/>
      <c r="ES95" s="266"/>
      <c r="ET95" s="266"/>
      <c r="EU95" s="266"/>
      <c r="EV95" s="266"/>
      <c r="EW95" s="266"/>
      <c r="EX95" s="266"/>
      <c r="EY95" s="266"/>
      <c r="EZ95" s="266"/>
      <c r="FA95" s="266"/>
      <c r="FB95" s="266"/>
      <c r="FC95" s="266"/>
      <c r="FD95" s="266"/>
      <c r="FE95" s="266"/>
      <c r="FF95" s="266"/>
      <c r="FG95" s="266"/>
      <c r="FH95" s="266"/>
      <c r="FI95" s="266"/>
      <c r="FJ95" s="266"/>
      <c r="FK95" s="266"/>
      <c r="FL95" s="266"/>
      <c r="FM95" s="266"/>
      <c r="FN95" s="266"/>
      <c r="FO95" s="266"/>
      <c r="FP95" s="266"/>
      <c r="FQ95" s="266"/>
      <c r="FR95" s="266"/>
      <c r="FS95" s="266"/>
      <c r="FT95" s="266"/>
      <c r="FU95" s="266"/>
      <c r="FV95" s="266"/>
      <c r="FW95" s="266"/>
      <c r="FX95" s="266"/>
      <c r="FY95" s="266"/>
      <c r="FZ95" s="266"/>
      <c r="GA95" s="266"/>
      <c r="GB95" s="266"/>
      <c r="GC95" s="266"/>
      <c r="GD95" s="266"/>
      <c r="GE95" s="266"/>
      <c r="GF95" s="266"/>
      <c r="GG95" s="266"/>
      <c r="GH95" s="266"/>
      <c r="GI95" s="266"/>
      <c r="GJ95" s="266"/>
      <c r="GK95" s="266"/>
      <c r="GL95" s="266"/>
      <c r="GM95" s="266"/>
      <c r="GN95" s="266"/>
      <c r="GO95" s="266"/>
      <c r="GP95" s="266"/>
      <c r="GQ95" s="266"/>
      <c r="GR95" s="266"/>
      <c r="GS95" s="266"/>
      <c r="GT95" s="266"/>
      <c r="GU95" s="266"/>
      <c r="GV95" s="266"/>
      <c r="GW95" s="266"/>
      <c r="GX95" s="266"/>
      <c r="GY95" s="266"/>
      <c r="GZ95" s="266"/>
      <c r="HA95" s="266"/>
      <c r="HB95" s="266"/>
      <c r="HC95" s="266"/>
      <c r="HD95" s="266"/>
      <c r="HE95" s="266"/>
      <c r="HF95" s="266"/>
      <c r="HG95" s="266"/>
      <c r="HH95" s="266"/>
      <c r="HI95" s="266"/>
      <c r="HJ95" s="266"/>
      <c r="HK95" s="266"/>
      <c r="HL95" s="266"/>
      <c r="HM95" s="266"/>
      <c r="HN95" s="266"/>
      <c r="HO95" s="266"/>
      <c r="HP95" s="266"/>
      <c r="HQ95" s="266"/>
      <c r="HR95" s="266"/>
      <c r="HS95" s="266"/>
      <c r="HT95" s="266"/>
      <c r="HU95" s="266"/>
      <c r="HV95" s="266"/>
      <c r="HW95" s="266"/>
      <c r="HX95" s="266"/>
      <c r="HY95" s="266"/>
      <c r="HZ95" s="266"/>
      <c r="IA95" s="266"/>
      <c r="IB95" s="266"/>
      <c r="IC95" s="266"/>
      <c r="ID95" s="266"/>
      <c r="IE95" s="266"/>
      <c r="IF95" s="266"/>
      <c r="IG95" s="266"/>
      <c r="IH95" s="266"/>
      <c r="II95" s="266"/>
      <c r="IJ95" s="266"/>
      <c r="IK95" s="266"/>
      <c r="IL95" s="266"/>
      <c r="IM95" s="266"/>
      <c r="IN95" s="266"/>
      <c r="IO95" s="266"/>
      <c r="IP95" s="266"/>
    </row>
    <row r="96" spans="1:250" s="266" customFormat="1" ht="18.75" customHeight="1" thickTop="1" thickBot="1">
      <c r="A96" s="268" t="s">
        <v>187</v>
      </c>
      <c r="B96" s="588">
        <v>200758</v>
      </c>
      <c r="C96" s="588">
        <v>187370</v>
      </c>
      <c r="D96" s="588">
        <v>199941</v>
      </c>
      <c r="E96" s="1044">
        <v>-6.6687255302403936E-2</v>
      </c>
      <c r="F96" s="1045">
        <v>6.7091850349575655E-2</v>
      </c>
      <c r="G96" s="199"/>
      <c r="H96" s="270"/>
      <c r="I96" s="199"/>
      <c r="K96" s="269"/>
      <c r="L96" s="269"/>
      <c r="M96" s="269"/>
      <c r="N96" s="270"/>
      <c r="O96" s="270"/>
      <c r="Q96" s="269"/>
      <c r="R96" s="269"/>
      <c r="S96" s="269"/>
      <c r="T96" s="270"/>
      <c r="U96" s="270"/>
      <c r="W96" s="269"/>
      <c r="X96" s="269"/>
      <c r="Y96" s="269"/>
      <c r="Z96" s="270"/>
      <c r="AA96" s="270"/>
      <c r="AC96" s="269"/>
      <c r="AD96" s="269"/>
      <c r="AE96" s="269"/>
      <c r="AF96" s="270"/>
      <c r="AG96" s="270"/>
      <c r="AI96" s="269"/>
      <c r="AJ96" s="269"/>
      <c r="AK96" s="269"/>
      <c r="AL96" s="270"/>
      <c r="AM96" s="270"/>
      <c r="AO96" s="269"/>
      <c r="AP96" s="269"/>
      <c r="AQ96" s="269"/>
      <c r="AR96" s="270"/>
      <c r="AS96" s="270"/>
      <c r="AU96" s="269"/>
      <c r="AV96" s="269"/>
      <c r="AW96" s="269"/>
      <c r="AX96" s="270"/>
      <c r="AY96" s="270"/>
      <c r="BA96" s="269"/>
      <c r="BB96" s="269"/>
      <c r="BC96" s="269"/>
      <c r="BD96" s="270"/>
      <c r="BE96" s="270"/>
      <c r="BG96" s="269"/>
      <c r="BH96" s="269"/>
      <c r="BI96" s="269"/>
      <c r="BJ96" s="270"/>
      <c r="BK96" s="270"/>
      <c r="BM96" s="269"/>
      <c r="BN96" s="269"/>
      <c r="BO96" s="269"/>
      <c r="BP96" s="270"/>
      <c r="BQ96" s="270"/>
      <c r="BS96" s="269"/>
      <c r="BT96" s="269"/>
      <c r="BU96" s="269"/>
      <c r="BV96" s="270"/>
      <c r="BW96" s="270"/>
      <c r="BY96" s="269"/>
      <c r="BZ96" s="269"/>
      <c r="CA96" s="269"/>
      <c r="CB96" s="270"/>
      <c r="CC96" s="270"/>
      <c r="CE96" s="269"/>
      <c r="CF96" s="269"/>
      <c r="CG96" s="269"/>
      <c r="CH96" s="270"/>
      <c r="CI96" s="270"/>
      <c r="CK96" s="269"/>
      <c r="CL96" s="269"/>
      <c r="CM96" s="269"/>
      <c r="CN96" s="270"/>
      <c r="CO96" s="270"/>
      <c r="CQ96" s="269"/>
      <c r="CR96" s="269"/>
      <c r="CS96" s="269"/>
      <c r="CT96" s="270"/>
      <c r="CU96" s="270"/>
      <c r="CW96" s="269"/>
      <c r="CX96" s="269"/>
      <c r="CY96" s="269"/>
      <c r="CZ96" s="270"/>
      <c r="DA96" s="270"/>
      <c r="DC96" s="269"/>
      <c r="DD96" s="269"/>
      <c r="DE96" s="269"/>
      <c r="DF96" s="270"/>
      <c r="DG96" s="270"/>
      <c r="DI96" s="269"/>
      <c r="DJ96" s="269"/>
      <c r="DK96" s="269"/>
      <c r="DL96" s="270"/>
      <c r="DM96" s="270"/>
      <c r="DO96" s="269"/>
      <c r="DP96" s="269"/>
      <c r="DQ96" s="269"/>
      <c r="DR96" s="270"/>
      <c r="DS96" s="270"/>
      <c r="DU96" s="269"/>
      <c r="DV96" s="269"/>
      <c r="DW96" s="269"/>
      <c r="DX96" s="270"/>
      <c r="DY96" s="270"/>
      <c r="EA96" s="269"/>
      <c r="EB96" s="269"/>
      <c r="EC96" s="269"/>
      <c r="ED96" s="270"/>
      <c r="EE96" s="270"/>
      <c r="EG96" s="269"/>
      <c r="EH96" s="269"/>
      <c r="EI96" s="269"/>
      <c r="EJ96" s="270"/>
      <c r="EK96" s="270"/>
      <c r="EM96" s="269"/>
      <c r="EN96" s="269"/>
      <c r="EO96" s="269"/>
      <c r="EP96" s="270"/>
      <c r="EQ96" s="270"/>
      <c r="ES96" s="269"/>
      <c r="ET96" s="269"/>
      <c r="EU96" s="269"/>
      <c r="EV96" s="270"/>
      <c r="EW96" s="270"/>
      <c r="EY96" s="269"/>
      <c r="EZ96" s="269"/>
      <c r="FA96" s="269"/>
      <c r="FB96" s="270"/>
      <c r="FC96" s="270"/>
      <c r="FE96" s="269"/>
      <c r="FF96" s="269"/>
      <c r="FG96" s="269"/>
      <c r="FH96" s="270"/>
      <c r="FI96" s="270"/>
      <c r="FK96" s="269"/>
      <c r="FL96" s="269"/>
      <c r="FM96" s="269"/>
      <c r="FN96" s="270"/>
      <c r="FO96" s="270"/>
      <c r="FQ96" s="269"/>
      <c r="FR96" s="269"/>
      <c r="FS96" s="269"/>
      <c r="FT96" s="270"/>
      <c r="FU96" s="270"/>
      <c r="FW96" s="269"/>
      <c r="FX96" s="269"/>
      <c r="FY96" s="269"/>
      <c r="FZ96" s="270"/>
      <c r="GA96" s="270"/>
      <c r="GC96" s="269"/>
      <c r="GD96" s="269"/>
      <c r="GE96" s="269"/>
      <c r="GF96" s="270"/>
      <c r="GG96" s="270"/>
      <c r="GI96" s="269"/>
      <c r="GJ96" s="269"/>
      <c r="GK96" s="269"/>
      <c r="GL96" s="270"/>
      <c r="GM96" s="270"/>
      <c r="GO96" s="269"/>
      <c r="GP96" s="269"/>
      <c r="GQ96" s="269"/>
      <c r="GR96" s="270"/>
      <c r="GS96" s="270"/>
      <c r="GU96" s="269"/>
      <c r="GV96" s="269"/>
      <c r="GW96" s="269"/>
      <c r="GX96" s="270"/>
      <c r="GY96" s="270"/>
      <c r="HA96" s="269"/>
      <c r="HB96" s="269"/>
      <c r="HC96" s="269"/>
      <c r="HD96" s="270"/>
      <c r="HE96" s="270"/>
      <c r="HG96" s="269"/>
      <c r="HH96" s="269"/>
      <c r="HI96" s="269"/>
      <c r="HJ96" s="270"/>
      <c r="HK96" s="270"/>
      <c r="HM96" s="269"/>
      <c r="HN96" s="269"/>
      <c r="HO96" s="269"/>
      <c r="HP96" s="270"/>
      <c r="HQ96" s="270"/>
      <c r="HS96" s="269"/>
      <c r="HT96" s="269"/>
      <c r="HU96" s="269"/>
      <c r="HV96" s="270"/>
      <c r="HW96" s="270"/>
      <c r="HY96" s="269"/>
      <c r="HZ96" s="269"/>
      <c r="IA96" s="269"/>
      <c r="IB96" s="270"/>
      <c r="IC96" s="270"/>
      <c r="IE96" s="269"/>
      <c r="IF96" s="269"/>
      <c r="IG96" s="269"/>
      <c r="IH96" s="270"/>
      <c r="II96" s="270"/>
      <c r="IK96" s="269"/>
      <c r="IL96" s="269"/>
      <c r="IM96" s="269"/>
      <c r="IN96" s="270"/>
      <c r="IO96" s="270"/>
    </row>
    <row r="97" spans="1:7" ht="16.899999999999999" customHeight="1" thickTop="1">
      <c r="A97" s="639" t="s">
        <v>517</v>
      </c>
      <c r="B97" s="6"/>
      <c r="C97" s="6"/>
      <c r="D97" s="514"/>
      <c r="E97" s="244"/>
      <c r="G97" s="266"/>
    </row>
    <row r="98" spans="1:7" ht="11.25" customHeight="1">
      <c r="A98" s="640" t="s">
        <v>429</v>
      </c>
      <c r="B98" s="6"/>
      <c r="C98" s="6"/>
      <c r="D98" s="514"/>
      <c r="E98" s="244"/>
      <c r="G98" s="266"/>
    </row>
    <row r="99" spans="1:7" ht="9.75" customHeight="1">
      <c r="A99" s="194"/>
      <c r="G99" s="266"/>
    </row>
    <row r="100" spans="1:7">
      <c r="G100" s="267"/>
    </row>
  </sheetData>
  <mergeCells count="5">
    <mergeCell ref="E10:F10"/>
    <mergeCell ref="A10:A11"/>
    <mergeCell ref="B10:B11"/>
    <mergeCell ref="C10:C11"/>
    <mergeCell ref="D10:D11"/>
  </mergeCells>
  <phoneticPr fontId="36" type="noConversion"/>
  <printOptions horizontalCentered="1"/>
  <pageMargins left="0.6692913385826772" right="0.39370078740157483" top="0.78740157480314965" bottom="0" header="0.55118110236220474" footer="0"/>
  <pageSetup paperSize="9" scale="67" fitToHeight="2" orientation="portrait" r:id="rId1"/>
  <headerFooter alignWithMargins="0"/>
  <rowBreaks count="1" manualBreakCount="1">
    <brk id="70" max="5" man="1"/>
  </rowBreaks>
  <ignoredErrors>
    <ignoredError sqref="F11" twoDigitTextYear="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7" enableFormatConditionsCalculation="0">
    <tabColor theme="6" tint="0.59999389629810485"/>
  </sheetPr>
  <dimension ref="A1:IP100"/>
  <sheetViews>
    <sheetView zoomScale="115" zoomScaleNormal="115" workbookViewId="0">
      <selection activeCell="A10" sqref="A10:A11"/>
    </sheetView>
  </sheetViews>
  <sheetFormatPr defaultColWidth="9.140625" defaultRowHeight="12.75"/>
  <cols>
    <col min="1" max="1" width="85.7109375" style="184" customWidth="1"/>
    <col min="2" max="3" width="11.7109375" style="184" customWidth="1"/>
    <col min="4" max="4" width="11.7109375" style="547" customWidth="1"/>
    <col min="5" max="5" width="8.7109375" style="246" customWidth="1"/>
    <col min="6" max="6" width="9.28515625" style="194" bestFit="1" customWidth="1"/>
    <col min="7" max="16384" width="9.140625" style="194"/>
  </cols>
  <sheetData>
    <row r="1" spans="1:9" s="170" customFormat="1" ht="27.75">
      <c r="A1" s="1143" t="s">
        <v>216</v>
      </c>
      <c r="B1" s="176"/>
      <c r="C1" s="176"/>
      <c r="D1" s="176"/>
      <c r="E1" s="176"/>
      <c r="F1" s="176"/>
      <c r="G1" s="176"/>
      <c r="H1" s="176"/>
      <c r="I1" s="176"/>
    </row>
    <row r="2" spans="1:9" s="170" customFormat="1"/>
    <row r="3" spans="1:9" ht="26.25">
      <c r="A3" s="581" t="s">
        <v>280</v>
      </c>
      <c r="C3" s="914"/>
      <c r="E3" s="245"/>
    </row>
    <row r="4" spans="1:9" ht="7.5" customHeight="1">
      <c r="A4" s="582"/>
    </row>
    <row r="5" spans="1:9" ht="21.75" customHeight="1">
      <c r="A5" s="583" t="s">
        <v>0</v>
      </c>
      <c r="B5" s="913"/>
      <c r="C5" s="914"/>
      <c r="D5" s="913"/>
      <c r="E5" s="913"/>
      <c r="F5" s="917"/>
    </row>
    <row r="6" spans="1:9" ht="20.25" customHeight="1">
      <c r="A6" s="584" t="s">
        <v>103</v>
      </c>
      <c r="B6" s="913"/>
      <c r="C6" s="914"/>
      <c r="D6" s="913"/>
      <c r="E6" s="916"/>
      <c r="F6" s="917"/>
    </row>
    <row r="7" spans="1:9" ht="9.75" customHeight="1">
      <c r="A7" s="585"/>
      <c r="B7" s="2"/>
      <c r="C7" s="2"/>
      <c r="D7" s="548"/>
      <c r="F7" s="1"/>
    </row>
    <row r="8" spans="1:9" s="196" customFormat="1" ht="18">
      <c r="A8" s="226" t="s">
        <v>6</v>
      </c>
      <c r="B8" s="180"/>
      <c r="C8" s="915"/>
      <c r="D8" s="513"/>
      <c r="E8" s="247"/>
      <c r="F8" s="3"/>
    </row>
    <row r="9" spans="1:9" ht="6" customHeight="1" thickBot="1">
      <c r="A9" s="586"/>
    </row>
    <row r="10" spans="1:9" ht="18.75" customHeight="1" thickTop="1" thickBot="1">
      <c r="A10" s="1210" t="s">
        <v>9</v>
      </c>
      <c r="B10" s="1177">
        <v>2011</v>
      </c>
      <c r="C10" s="1177">
        <v>2012</v>
      </c>
      <c r="D10" s="1212">
        <v>2013</v>
      </c>
      <c r="E10" s="1208" t="s">
        <v>1</v>
      </c>
      <c r="F10" s="1209"/>
    </row>
    <row r="11" spans="1:9" ht="18.75" customHeight="1" thickTop="1" thickBot="1">
      <c r="A11" s="1211"/>
      <c r="B11" s="1178"/>
      <c r="C11" s="1178"/>
      <c r="D11" s="1213"/>
      <c r="E11" s="519" t="s">
        <v>360</v>
      </c>
      <c r="F11" s="761" t="s">
        <v>428</v>
      </c>
    </row>
    <row r="12" spans="1:9" ht="13.5" thickTop="1">
      <c r="A12" s="777" t="s">
        <v>348</v>
      </c>
      <c r="B12" s="799">
        <v>33711.773709180001</v>
      </c>
      <c r="C12" s="800">
        <v>22337.787770160001</v>
      </c>
      <c r="D12" s="800">
        <v>26222.743211389999</v>
      </c>
      <c r="E12" s="1021">
        <v>-0.33738912811706401</v>
      </c>
      <c r="F12" s="1022">
        <v>0.17391854024236575</v>
      </c>
      <c r="G12" s="199"/>
      <c r="I12" s="199"/>
    </row>
    <row r="13" spans="1:9">
      <c r="A13" s="778" t="s">
        <v>349</v>
      </c>
      <c r="B13" s="801">
        <v>27154</v>
      </c>
      <c r="C13" s="802">
        <v>25219.671677279999</v>
      </c>
      <c r="D13" s="802">
        <v>23027.894103840001</v>
      </c>
      <c r="E13" s="1023">
        <v>-7.1235483638506292E-2</v>
      </c>
      <c r="F13" s="1024">
        <v>-8.6907458649215341E-2</v>
      </c>
      <c r="G13" s="199"/>
      <c r="I13" s="199"/>
    </row>
    <row r="14" spans="1:9" ht="22.5">
      <c r="A14" s="774" t="s">
        <v>435</v>
      </c>
      <c r="B14" s="801">
        <v>2913</v>
      </c>
      <c r="C14" s="802">
        <v>2431.0728375100002</v>
      </c>
      <c r="D14" s="802">
        <v>904</v>
      </c>
      <c r="E14" s="1023">
        <v>-0.16544015190181938</v>
      </c>
      <c r="F14" s="1024">
        <v>-0.62814771073419906</v>
      </c>
      <c r="G14" s="199"/>
      <c r="I14" s="199"/>
    </row>
    <row r="15" spans="1:9">
      <c r="A15" s="775" t="s">
        <v>436</v>
      </c>
      <c r="B15" s="803">
        <v>428</v>
      </c>
      <c r="C15" s="802">
        <v>424.33381463999996</v>
      </c>
      <c r="D15" s="838">
        <v>398.56404437999998</v>
      </c>
      <c r="E15" s="1026">
        <v>-8.5658536448599554E-3</v>
      </c>
      <c r="F15" s="1025">
        <v>-6.072994743975979E-2</v>
      </c>
      <c r="G15" s="199"/>
      <c r="I15" s="199"/>
    </row>
    <row r="16" spans="1:9">
      <c r="A16" s="775" t="s">
        <v>437</v>
      </c>
      <c r="B16" s="801">
        <v>1261</v>
      </c>
      <c r="C16" s="802">
        <v>809.97683915999994</v>
      </c>
      <c r="D16" s="838">
        <v>997</v>
      </c>
      <c r="E16" s="1023">
        <v>-0.35767102366375891</v>
      </c>
      <c r="F16" s="1024">
        <v>0.23089939341223076</v>
      </c>
      <c r="G16" s="199"/>
      <c r="I16" s="199"/>
    </row>
    <row r="17" spans="1:10">
      <c r="A17" s="775" t="s">
        <v>438</v>
      </c>
      <c r="B17" s="803">
        <v>644</v>
      </c>
      <c r="C17" s="802">
        <v>858.02099352999994</v>
      </c>
      <c r="D17" s="838">
        <v>688.21458259999997</v>
      </c>
      <c r="E17" s="1026">
        <v>0.33233073529503088</v>
      </c>
      <c r="F17" s="1025">
        <v>-0.19790472751884114</v>
      </c>
      <c r="G17" s="199"/>
      <c r="I17" s="199"/>
    </row>
    <row r="18" spans="1:10">
      <c r="A18" s="775" t="s">
        <v>388</v>
      </c>
      <c r="B18" s="803">
        <v>46</v>
      </c>
      <c r="C18" s="802">
        <v>44.83323824</v>
      </c>
      <c r="D18" s="802">
        <v>45.346092060000004</v>
      </c>
      <c r="E18" s="1026">
        <v>-2.536438608695657E-2</v>
      </c>
      <c r="F18" s="1025">
        <v>1.1439142924600132E-2</v>
      </c>
      <c r="G18" s="199"/>
      <c r="I18" s="199"/>
    </row>
    <row r="19" spans="1:10" ht="13.5" thickBot="1">
      <c r="A19" s="776" t="s">
        <v>389</v>
      </c>
      <c r="B19" s="811">
        <v>15</v>
      </c>
      <c r="C19" s="816">
        <v>14.173434630000001</v>
      </c>
      <c r="D19" s="816">
        <v>13.406907630000001</v>
      </c>
      <c r="E19" s="1027">
        <v>-5.5104357999999909E-2</v>
      </c>
      <c r="F19" s="1028">
        <v>-5.40819512002787E-2</v>
      </c>
      <c r="G19" s="199"/>
      <c r="I19" s="199"/>
    </row>
    <row r="20" spans="1:10" ht="14.25" thickTop="1" thickBot="1">
      <c r="A20" s="814" t="s">
        <v>350</v>
      </c>
      <c r="B20" s="587">
        <v>35718</v>
      </c>
      <c r="C20" s="726">
        <v>24056.509785950002</v>
      </c>
      <c r="D20" s="726">
        <v>26616.20319366</v>
      </c>
      <c r="E20" s="936">
        <v>-0.32648777126518835</v>
      </c>
      <c r="F20" s="1029">
        <v>0.10640335736503914</v>
      </c>
      <c r="G20" s="199"/>
      <c r="H20" s="199"/>
      <c r="I20" s="199"/>
      <c r="J20" s="199"/>
    </row>
    <row r="21" spans="1:10" ht="14.25" thickTop="1" thickBot="1">
      <c r="A21" s="814" t="s">
        <v>351</v>
      </c>
      <c r="B21" s="587">
        <v>27693</v>
      </c>
      <c r="C21" s="726">
        <v>25722.178934310003</v>
      </c>
      <c r="D21" s="726">
        <v>23771.813178730001</v>
      </c>
      <c r="E21" s="936">
        <v>-7.1166759314267081E-2</v>
      </c>
      <c r="F21" s="1029">
        <v>-7.5824282249217667E-2</v>
      </c>
      <c r="G21" s="199"/>
      <c r="H21" s="199"/>
      <c r="I21" s="199"/>
      <c r="J21" s="199"/>
    </row>
    <row r="22" spans="1:10" ht="13.5" thickTop="1">
      <c r="A22" s="779" t="s">
        <v>439</v>
      </c>
      <c r="B22" s="812">
        <v>155</v>
      </c>
      <c r="C22" s="813">
        <v>113.6326143</v>
      </c>
      <c r="D22" s="813">
        <v>59.835478030000004</v>
      </c>
      <c r="E22" s="1030">
        <v>-0.26688635935483873</v>
      </c>
      <c r="F22" s="1031">
        <v>-0.47343041961501364</v>
      </c>
      <c r="G22" s="199"/>
      <c r="H22" s="199"/>
      <c r="I22" s="199"/>
      <c r="J22" s="199"/>
    </row>
    <row r="23" spans="1:10">
      <c r="A23" s="775" t="s">
        <v>440</v>
      </c>
      <c r="B23" s="804">
        <v>529</v>
      </c>
      <c r="C23" s="802">
        <v>518.33489688999998</v>
      </c>
      <c r="D23" s="838">
        <v>478.82658538999999</v>
      </c>
      <c r="E23" s="1032">
        <v>-2.0160875444234394E-2</v>
      </c>
      <c r="F23" s="1033">
        <v>-7.6221592906534297E-2</v>
      </c>
      <c r="G23" s="199"/>
      <c r="I23" s="199"/>
    </row>
    <row r="24" spans="1:10" ht="22.5">
      <c r="A24" s="774" t="s">
        <v>441</v>
      </c>
      <c r="B24" s="803">
        <v>15</v>
      </c>
      <c r="C24" s="802">
        <v>13.291072539999998</v>
      </c>
      <c r="D24" s="802">
        <v>28.081640549999999</v>
      </c>
      <c r="E24" s="1026">
        <v>-0.11392849733333343</v>
      </c>
      <c r="F24" s="1025">
        <v>1.1128197491577305</v>
      </c>
      <c r="G24" s="199"/>
      <c r="I24" s="199"/>
    </row>
    <row r="25" spans="1:10">
      <c r="A25" s="775" t="s">
        <v>442</v>
      </c>
      <c r="B25" s="804">
        <v>6470</v>
      </c>
      <c r="C25" s="802">
        <v>4654.4406050100006</v>
      </c>
      <c r="D25" s="802">
        <v>4212.3976324599998</v>
      </c>
      <c r="E25" s="1032">
        <v>-0.28061196213137551</v>
      </c>
      <c r="F25" s="1033">
        <v>-9.4972309255421439E-2</v>
      </c>
      <c r="G25" s="199"/>
      <c r="I25" s="199"/>
    </row>
    <row r="26" spans="1:10">
      <c r="A26" s="775" t="s">
        <v>355</v>
      </c>
      <c r="B26" s="804">
        <v>0</v>
      </c>
      <c r="C26" s="802">
        <v>0</v>
      </c>
      <c r="D26" s="802">
        <v>0</v>
      </c>
      <c r="E26" s="1032" t="s">
        <v>98</v>
      </c>
      <c r="F26" s="1033" t="s">
        <v>98</v>
      </c>
      <c r="G26" s="199"/>
      <c r="I26" s="199"/>
    </row>
    <row r="27" spans="1:10">
      <c r="A27" s="775" t="s">
        <v>443</v>
      </c>
      <c r="B27" s="803">
        <v>1671</v>
      </c>
      <c r="C27" s="802">
        <v>890.69577335999998</v>
      </c>
      <c r="D27" s="838">
        <v>436.71566842999999</v>
      </c>
      <c r="E27" s="1026">
        <v>-0.466968418096948</v>
      </c>
      <c r="F27" s="1025">
        <v>-0.50969154509113301</v>
      </c>
      <c r="G27" s="199"/>
      <c r="I27" s="199"/>
    </row>
    <row r="28" spans="1:10">
      <c r="A28" s="775" t="s">
        <v>444</v>
      </c>
      <c r="B28" s="803">
        <v>11</v>
      </c>
      <c r="C28" s="802">
        <v>15.413018080000001</v>
      </c>
      <c r="D28" s="838">
        <v>30.242513049999999</v>
      </c>
      <c r="E28" s="1026">
        <v>0.40118346181818176</v>
      </c>
      <c r="F28" s="1025">
        <v>0.96214089239555345</v>
      </c>
      <c r="G28" s="199"/>
      <c r="I28" s="199"/>
    </row>
    <row r="29" spans="1:10" ht="22.5">
      <c r="A29" s="774" t="s">
        <v>445</v>
      </c>
      <c r="B29" s="803">
        <v>377</v>
      </c>
      <c r="C29" s="802">
        <v>279.97361762999998</v>
      </c>
      <c r="D29" s="838">
        <v>303.92507666</v>
      </c>
      <c r="E29" s="1026">
        <v>-0.25736440946949612</v>
      </c>
      <c r="F29" s="1025">
        <v>8.5548985767841756E-2</v>
      </c>
      <c r="G29" s="199"/>
      <c r="I29" s="199"/>
    </row>
    <row r="30" spans="1:10">
      <c r="A30" s="775" t="s">
        <v>446</v>
      </c>
      <c r="B30" s="801">
        <v>21</v>
      </c>
      <c r="C30" s="802">
        <v>19.520422629999999</v>
      </c>
      <c r="D30" s="838">
        <v>18.09363711</v>
      </c>
      <c r="E30" s="1023">
        <v>-7.0456065238095333E-2</v>
      </c>
      <c r="F30" s="1024">
        <v>-7.3091937968967957E-2</v>
      </c>
      <c r="G30" s="199"/>
      <c r="I30" s="199"/>
    </row>
    <row r="31" spans="1:10">
      <c r="A31" s="775" t="s">
        <v>447</v>
      </c>
      <c r="B31" s="804">
        <v>30</v>
      </c>
      <c r="C31" s="802">
        <v>40.871439580000001</v>
      </c>
      <c r="D31" s="838">
        <v>54.284356960000004</v>
      </c>
      <c r="E31" s="1032">
        <v>0.3623813193333334</v>
      </c>
      <c r="F31" s="1033">
        <v>0.32817335327144859</v>
      </c>
      <c r="I31" s="199"/>
    </row>
    <row r="32" spans="1:10" ht="22.5">
      <c r="A32" s="774" t="s">
        <v>448</v>
      </c>
      <c r="B32" s="804">
        <v>4152</v>
      </c>
      <c r="C32" s="802">
        <v>4497.7857225299995</v>
      </c>
      <c r="D32" s="838">
        <v>4174.9924392900002</v>
      </c>
      <c r="E32" s="1032">
        <v>8.3281725079479729E-2</v>
      </c>
      <c r="F32" s="1033">
        <v>-7.176715458521854E-2</v>
      </c>
      <c r="I32" s="199"/>
    </row>
    <row r="33" spans="1:9" ht="22.5">
      <c r="A33" s="774" t="s">
        <v>449</v>
      </c>
      <c r="B33" s="801">
        <v>1861</v>
      </c>
      <c r="C33" s="802">
        <v>2321.8367175500002</v>
      </c>
      <c r="D33" s="838">
        <v>1788.5453377200001</v>
      </c>
      <c r="E33" s="1023">
        <v>0.24762854247716293</v>
      </c>
      <c r="F33" s="1024">
        <v>-0.22968513496191434</v>
      </c>
      <c r="G33" s="199"/>
      <c r="I33" s="199"/>
    </row>
    <row r="34" spans="1:9" ht="22.5">
      <c r="A34" s="774" t="s">
        <v>450</v>
      </c>
      <c r="B34" s="801">
        <v>82</v>
      </c>
      <c r="C34" s="802">
        <v>80.377450549999992</v>
      </c>
      <c r="D34" s="838">
        <v>74.979670120000009</v>
      </c>
      <c r="E34" s="1023">
        <v>-1.9787188414634227E-2</v>
      </c>
      <c r="F34" s="1024">
        <v>-6.7155407307205039E-2</v>
      </c>
      <c r="G34" s="199"/>
      <c r="I34" s="199"/>
    </row>
    <row r="35" spans="1:9" ht="22.5">
      <c r="A35" s="774" t="s">
        <v>451</v>
      </c>
      <c r="B35" s="801">
        <v>6825</v>
      </c>
      <c r="C35" s="802">
        <v>7987.2897368699996</v>
      </c>
      <c r="D35" s="838">
        <v>7204.7020712200001</v>
      </c>
      <c r="E35" s="1023">
        <v>0.170298862545055</v>
      </c>
      <c r="F35" s="1024">
        <v>-9.7979125764964925E-2</v>
      </c>
      <c r="G35" s="199"/>
      <c r="I35" s="199"/>
    </row>
    <row r="36" spans="1:9">
      <c r="A36" s="775" t="s">
        <v>452</v>
      </c>
      <c r="B36" s="803">
        <v>132</v>
      </c>
      <c r="C36" s="802">
        <v>131.16431553000001</v>
      </c>
      <c r="D36" s="838">
        <v>205.44346382000001</v>
      </c>
      <c r="E36" s="1032">
        <v>-6.3309429545453932E-3</v>
      </c>
      <c r="F36" s="1033">
        <v>0.56630607181425652</v>
      </c>
      <c r="G36" s="199"/>
      <c r="I36" s="199"/>
    </row>
    <row r="37" spans="1:9">
      <c r="A37" s="775" t="s">
        <v>453</v>
      </c>
      <c r="B37" s="801">
        <v>120</v>
      </c>
      <c r="C37" s="802">
        <v>168.66324825000001</v>
      </c>
      <c r="D37" s="838">
        <v>223.35026472999999</v>
      </c>
      <c r="E37" s="1023">
        <v>0.40552706875000011</v>
      </c>
      <c r="F37" s="1024">
        <v>0.32423789442819517</v>
      </c>
      <c r="G37" s="199"/>
      <c r="I37" s="199"/>
    </row>
    <row r="38" spans="1:9">
      <c r="A38" s="775" t="s">
        <v>454</v>
      </c>
      <c r="B38" s="801">
        <v>4900</v>
      </c>
      <c r="C38" s="802">
        <v>4652.5628001099994</v>
      </c>
      <c r="D38" s="838">
        <v>4963.5878342200003</v>
      </c>
      <c r="E38" s="1023">
        <v>-5.0497387732653221E-2</v>
      </c>
      <c r="F38" s="1024">
        <v>6.6850260270027384E-2</v>
      </c>
      <c r="G38" s="199"/>
      <c r="I38" s="199"/>
    </row>
    <row r="39" spans="1:9">
      <c r="A39" s="775" t="s">
        <v>455</v>
      </c>
      <c r="B39" s="804">
        <v>1261</v>
      </c>
      <c r="C39" s="802">
        <v>1594.41191542</v>
      </c>
      <c r="D39" s="838">
        <v>1480.8942005899999</v>
      </c>
      <c r="E39" s="1032">
        <v>0.2644027878033306</v>
      </c>
      <c r="F39" s="1033">
        <v>-7.1197231864701283E-2</v>
      </c>
      <c r="I39" s="199"/>
    </row>
    <row r="40" spans="1:9" ht="22.5">
      <c r="A40" s="774" t="s">
        <v>456</v>
      </c>
      <c r="B40" s="804">
        <v>2</v>
      </c>
      <c r="C40" s="802">
        <v>1.6015464300000002</v>
      </c>
      <c r="D40" s="838">
        <v>4.7061515300000005</v>
      </c>
      <c r="E40" s="1032">
        <v>-0.19922678499999991</v>
      </c>
      <c r="F40" s="1033">
        <v>1.9385045864702155</v>
      </c>
      <c r="I40" s="199"/>
    </row>
    <row r="41" spans="1:9" ht="22.5">
      <c r="A41" s="774" t="s">
        <v>457</v>
      </c>
      <c r="B41" s="803">
        <v>18</v>
      </c>
      <c r="C41" s="805">
        <v>16.80093596</v>
      </c>
      <c r="D41" s="838">
        <v>33.859999430000002</v>
      </c>
      <c r="E41" s="1032">
        <v>-6.6614668888888895E-2</v>
      </c>
      <c r="F41" s="1033">
        <v>1.015363876787255</v>
      </c>
      <c r="I41" s="199"/>
    </row>
    <row r="42" spans="1:9">
      <c r="A42" s="775" t="s">
        <v>458</v>
      </c>
      <c r="B42" s="801">
        <v>191</v>
      </c>
      <c r="C42" s="802">
        <v>192.04727645</v>
      </c>
      <c r="D42" s="838">
        <v>175.12338438999998</v>
      </c>
      <c r="E42" s="1023">
        <v>5.4831227748690647E-3</v>
      </c>
      <c r="F42" s="1024">
        <v>-8.8123572345511492E-2</v>
      </c>
      <c r="G42" s="199"/>
      <c r="I42" s="199"/>
    </row>
    <row r="43" spans="1:9">
      <c r="A43" s="775" t="s">
        <v>459</v>
      </c>
      <c r="B43" s="801">
        <v>7</v>
      </c>
      <c r="C43" s="802">
        <v>6.58343159</v>
      </c>
      <c r="D43" s="838">
        <v>12.242106550000001</v>
      </c>
      <c r="E43" s="1023">
        <v>-5.9509772857142873E-2</v>
      </c>
      <c r="F43" s="1024">
        <v>0.85953273496383376</v>
      </c>
      <c r="G43" s="199"/>
      <c r="I43" s="199"/>
    </row>
    <row r="44" spans="1:9">
      <c r="A44" s="780" t="s">
        <v>460</v>
      </c>
      <c r="B44" s="804">
        <v>29</v>
      </c>
      <c r="C44" s="802">
        <v>21.871876449999998</v>
      </c>
      <c r="D44" s="838">
        <v>19.003485619999999</v>
      </c>
      <c r="E44" s="1032">
        <v>-0.24579736379310346</v>
      </c>
      <c r="F44" s="1033">
        <v>-0.13114516427327383</v>
      </c>
      <c r="G44" s="199"/>
      <c r="I44" s="199"/>
    </row>
    <row r="45" spans="1:9">
      <c r="A45" s="775" t="s">
        <v>461</v>
      </c>
      <c r="B45" s="801">
        <v>32</v>
      </c>
      <c r="C45" s="802">
        <v>38.703229450000002</v>
      </c>
      <c r="D45" s="838">
        <v>35.430710920000003</v>
      </c>
      <c r="E45" s="1032">
        <v>0.20947592031250006</v>
      </c>
      <c r="F45" s="1033">
        <v>-8.4554146424078325E-2</v>
      </c>
    </row>
    <row r="46" spans="1:9">
      <c r="A46" s="775" t="s">
        <v>462</v>
      </c>
      <c r="B46" s="801">
        <v>22</v>
      </c>
      <c r="C46" s="802">
        <v>20.260286600000001</v>
      </c>
      <c r="D46" s="838">
        <v>18.543004589999999</v>
      </c>
      <c r="E46" s="1032">
        <v>-7.9077881818181761E-2</v>
      </c>
      <c r="F46" s="1033">
        <v>-8.47609929664076E-2</v>
      </c>
      <c r="G46" s="199"/>
      <c r="I46" s="199"/>
    </row>
    <row r="47" spans="1:9">
      <c r="A47" s="775" t="s">
        <v>463</v>
      </c>
      <c r="B47" s="837">
        <v>36</v>
      </c>
      <c r="C47" s="838">
        <v>10</v>
      </c>
      <c r="D47" s="838">
        <v>8.759808640000001</v>
      </c>
      <c r="E47" s="1032">
        <v>-0.72222222222222221</v>
      </c>
      <c r="F47" s="1033">
        <v>-0.12401913599999992</v>
      </c>
      <c r="I47" s="199"/>
    </row>
    <row r="48" spans="1:9">
      <c r="A48" s="775" t="s">
        <v>464</v>
      </c>
      <c r="B48" s="837">
        <v>9</v>
      </c>
      <c r="C48" s="838">
        <v>7</v>
      </c>
      <c r="D48" s="838">
        <v>83.867336080000001</v>
      </c>
      <c r="E48" s="1032">
        <v>-0.22222222222222221</v>
      </c>
      <c r="F48" s="1033">
        <v>10.981048011428571</v>
      </c>
      <c r="I48" s="199"/>
    </row>
    <row r="49" spans="1:12">
      <c r="A49" s="775" t="s">
        <v>465</v>
      </c>
      <c r="B49" s="803">
        <v>1</v>
      </c>
      <c r="C49" s="805">
        <v>2.5676212599999997</v>
      </c>
      <c r="D49" s="838">
        <v>1.02093569</v>
      </c>
      <c r="E49" s="1032">
        <v>1.5676212599999997</v>
      </c>
      <c r="F49" s="1033">
        <v>-0.60238073040414064</v>
      </c>
      <c r="I49" s="199"/>
    </row>
    <row r="50" spans="1:12">
      <c r="A50" s="775" t="s">
        <v>369</v>
      </c>
      <c r="B50" s="803" t="s">
        <v>98</v>
      </c>
      <c r="C50" s="805">
        <v>129.22516166</v>
      </c>
      <c r="D50" s="838">
        <v>119.34038781</v>
      </c>
      <c r="E50" s="1026" t="s">
        <v>98</v>
      </c>
      <c r="F50" s="1025" t="s">
        <v>98</v>
      </c>
      <c r="I50" s="199"/>
    </row>
    <row r="51" spans="1:12">
      <c r="A51" s="775" t="s">
        <v>2</v>
      </c>
      <c r="B51" s="801">
        <v>1783</v>
      </c>
      <c r="C51" s="802">
        <v>1404.36600159</v>
      </c>
      <c r="D51" s="838">
        <v>966.17660734000003</v>
      </c>
      <c r="E51" s="1032">
        <v>-0.21235782300056083</v>
      </c>
      <c r="F51" s="1033">
        <v>-0.31201936941928898</v>
      </c>
      <c r="G51" s="199"/>
      <c r="I51" s="199"/>
    </row>
    <row r="52" spans="1:12">
      <c r="A52" s="780" t="s">
        <v>466</v>
      </c>
      <c r="B52" s="803">
        <v>191</v>
      </c>
      <c r="C52" s="802">
        <v>47.386737090000004</v>
      </c>
      <c r="D52" s="838">
        <v>133.99509850000001</v>
      </c>
      <c r="E52" s="1032">
        <v>-0.75190190005235602</v>
      </c>
      <c r="F52" s="1033">
        <v>1.8276920237303473</v>
      </c>
      <c r="G52" s="199"/>
      <c r="I52" s="199"/>
    </row>
    <row r="53" spans="1:12">
      <c r="A53" s="775" t="s">
        <v>467</v>
      </c>
      <c r="B53" s="803">
        <v>14</v>
      </c>
      <c r="C53" s="802">
        <v>9.3724479499999998</v>
      </c>
      <c r="D53" s="838">
        <v>12.901114919999999</v>
      </c>
      <c r="E53" s="1032">
        <v>-0.33053943214285719</v>
      </c>
      <c r="F53" s="1033">
        <v>0.3764936320611949</v>
      </c>
      <c r="G53" s="199"/>
      <c r="I53" s="199"/>
    </row>
    <row r="54" spans="1:12">
      <c r="A54" s="775" t="s">
        <v>468</v>
      </c>
      <c r="B54" s="801">
        <v>1045</v>
      </c>
      <c r="C54" s="802">
        <v>450.11591126999997</v>
      </c>
      <c r="D54" s="838">
        <v>454.86072523000001</v>
      </c>
      <c r="E54" s="1032">
        <v>-0.56926707055502401</v>
      </c>
      <c r="F54" s="1033">
        <v>1.0541315783777927E-2</v>
      </c>
      <c r="I54" s="199"/>
    </row>
    <row r="55" spans="1:12" ht="22.5">
      <c r="A55" s="774" t="s">
        <v>469</v>
      </c>
      <c r="B55" s="801">
        <v>171</v>
      </c>
      <c r="C55" s="802">
        <v>129.68270063</v>
      </c>
      <c r="D55" s="838">
        <v>144.88248206999998</v>
      </c>
      <c r="E55" s="1032">
        <v>-0.24162163374269008</v>
      </c>
      <c r="F55" s="1033">
        <v>0.1172074715143907</v>
      </c>
      <c r="I55" s="199"/>
    </row>
    <row r="56" spans="1:12" ht="22.5">
      <c r="A56" s="774" t="s">
        <v>470</v>
      </c>
      <c r="B56" s="801">
        <v>18</v>
      </c>
      <c r="C56" s="802">
        <v>32.478904980000003</v>
      </c>
      <c r="D56" s="838">
        <v>12.391759130000001</v>
      </c>
      <c r="E56" s="1032">
        <v>0.80438361000000014</v>
      </c>
      <c r="F56" s="1033">
        <v>-0.61846745949007054</v>
      </c>
      <c r="I56" s="199"/>
    </row>
    <row r="57" spans="1:12" ht="22.5">
      <c r="A57" s="774" t="s">
        <v>471</v>
      </c>
      <c r="B57" s="801">
        <v>11</v>
      </c>
      <c r="C57" s="802">
        <v>34.523930740000004</v>
      </c>
      <c r="D57" s="838">
        <v>7.0012103300000001</v>
      </c>
      <c r="E57" s="1032">
        <v>2.1385391581818185</v>
      </c>
      <c r="F57" s="1033">
        <v>-0.79720703350014888</v>
      </c>
      <c r="I57" s="199"/>
    </row>
    <row r="58" spans="1:12">
      <c r="A58" s="775" t="s">
        <v>472</v>
      </c>
      <c r="B58" s="803">
        <v>0</v>
      </c>
      <c r="C58" s="802">
        <v>49</v>
      </c>
      <c r="D58" s="838">
        <v>2.9318196299999997</v>
      </c>
      <c r="E58" s="1032" t="s">
        <v>98</v>
      </c>
      <c r="F58" s="1033">
        <v>-0.94016694632653064</v>
      </c>
      <c r="I58" s="199"/>
    </row>
    <row r="59" spans="1:12">
      <c r="A59" s="775" t="s">
        <v>473</v>
      </c>
      <c r="B59" s="804">
        <v>9</v>
      </c>
      <c r="C59" s="802">
        <v>29.257776809999999</v>
      </c>
      <c r="D59" s="838">
        <v>2.2986003300000002</v>
      </c>
      <c r="E59" s="1032">
        <v>2.2508640899999999</v>
      </c>
      <c r="F59" s="1033">
        <v>-0.92143626137668933</v>
      </c>
      <c r="I59" s="199"/>
    </row>
    <row r="60" spans="1:12">
      <c r="A60" s="775" t="s">
        <v>474</v>
      </c>
      <c r="B60" s="804">
        <v>59</v>
      </c>
      <c r="C60" s="804">
        <v>62.920115289999998</v>
      </c>
      <c r="D60" s="837">
        <v>164.55483563999999</v>
      </c>
      <c r="E60" s="1032">
        <v>6.6442632033898219E-2</v>
      </c>
      <c r="F60" s="1033">
        <v>1.6152977451100279</v>
      </c>
      <c r="H60" s="199"/>
      <c r="I60" s="199"/>
      <c r="J60" s="199"/>
      <c r="K60" s="544"/>
      <c r="L60" s="544"/>
    </row>
    <row r="61" spans="1:12">
      <c r="A61" s="775" t="s">
        <v>475</v>
      </c>
      <c r="B61" s="804">
        <v>0</v>
      </c>
      <c r="C61" s="802">
        <v>0</v>
      </c>
      <c r="D61" s="838">
        <v>2.1028100000000001E-3</v>
      </c>
      <c r="E61" s="1032" t="s">
        <v>98</v>
      </c>
      <c r="F61" s="1033" t="s">
        <v>98</v>
      </c>
      <c r="H61" s="371"/>
      <c r="I61" s="545"/>
      <c r="J61" s="545"/>
      <c r="K61" s="546"/>
      <c r="L61" s="546"/>
    </row>
    <row r="62" spans="1:12">
      <c r="A62" s="775" t="s">
        <v>476</v>
      </c>
      <c r="B62" s="804">
        <v>348</v>
      </c>
      <c r="C62" s="802">
        <v>141</v>
      </c>
      <c r="D62" s="838">
        <v>209.02412246</v>
      </c>
      <c r="E62" s="1032">
        <v>-0.59482758620689657</v>
      </c>
      <c r="F62" s="1033">
        <v>0.48244058482269514</v>
      </c>
      <c r="H62" s="371"/>
      <c r="I62" s="545"/>
      <c r="J62" s="545"/>
      <c r="K62" s="546"/>
      <c r="L62" s="546"/>
    </row>
    <row r="63" spans="1:12">
      <c r="A63" s="775" t="s">
        <v>494</v>
      </c>
      <c r="B63" s="804">
        <v>1</v>
      </c>
      <c r="C63" s="802">
        <v>4</v>
      </c>
      <c r="D63" s="838">
        <v>825.55094279999992</v>
      </c>
      <c r="E63" s="1032">
        <v>3</v>
      </c>
      <c r="F63" s="1033">
        <v>205.38773569999998</v>
      </c>
      <c r="H63" s="371"/>
      <c r="I63" s="545"/>
      <c r="J63" s="545"/>
      <c r="K63" s="546"/>
      <c r="L63" s="546"/>
    </row>
    <row r="64" spans="1:12">
      <c r="A64" s="775" t="s">
        <v>477</v>
      </c>
      <c r="B64" s="801">
        <v>38</v>
      </c>
      <c r="C64" s="802">
        <v>113.93903376</v>
      </c>
      <c r="D64" s="838">
        <v>135.67040575999999</v>
      </c>
      <c r="E64" s="1032">
        <v>1.9983956252631581</v>
      </c>
      <c r="F64" s="1033">
        <v>0.19072806994111202</v>
      </c>
      <c r="H64" s="371"/>
      <c r="I64" s="545"/>
      <c r="J64" s="545"/>
      <c r="K64" s="546"/>
      <c r="L64" s="546"/>
    </row>
    <row r="65" spans="1:250" ht="22.5">
      <c r="A65" s="774" t="s">
        <v>478</v>
      </c>
      <c r="B65" s="803">
        <v>5</v>
      </c>
      <c r="C65" s="805">
        <v>2.85134913</v>
      </c>
      <c r="D65" s="838">
        <v>0.87639628000000003</v>
      </c>
      <c r="E65" s="1032">
        <v>-0.42973017400000002</v>
      </c>
      <c r="F65" s="1033">
        <v>-0.69263803201819762</v>
      </c>
      <c r="I65" s="199"/>
    </row>
    <row r="66" spans="1:250">
      <c r="A66" s="775" t="s">
        <v>502</v>
      </c>
      <c r="B66" s="801">
        <v>33</v>
      </c>
      <c r="C66" s="802">
        <v>34.369361399999995</v>
      </c>
      <c r="D66" s="838">
        <v>43.311253560000004</v>
      </c>
      <c r="E66" s="1032">
        <v>4.1495799999999861E-2</v>
      </c>
      <c r="F66" s="1033">
        <v>0.26017044820623325</v>
      </c>
      <c r="G66" s="199"/>
      <c r="I66" s="199"/>
    </row>
    <row r="67" spans="1:250">
      <c r="A67" s="775" t="s">
        <v>479</v>
      </c>
      <c r="B67" s="801">
        <v>371.02064557</v>
      </c>
      <c r="C67" s="802">
        <v>429.63954632000002</v>
      </c>
      <c r="D67" s="838">
        <v>446.56376738</v>
      </c>
      <c r="E67" s="1032">
        <v>0.15799363579874015</v>
      </c>
      <c r="F67" s="1033">
        <v>3.9391674265000454E-2</v>
      </c>
      <c r="G67" s="199"/>
      <c r="I67" s="199"/>
    </row>
    <row r="68" spans="1:250" ht="13.5" thickBot="1">
      <c r="A68" s="198"/>
      <c r="B68" s="807">
        <v>2452</v>
      </c>
      <c r="C68" s="815">
        <v>1948.22262705</v>
      </c>
      <c r="D68" s="859">
        <v>3791.7349329699996</v>
      </c>
      <c r="E68" s="1034">
        <v>-0.20545569859298529</v>
      </c>
      <c r="F68" s="1035">
        <v>0.94625341083911296</v>
      </c>
      <c r="I68" s="199"/>
    </row>
    <row r="69" spans="1:250" ht="14.25" thickTop="1" thickBot="1">
      <c r="A69" s="4" t="s">
        <v>102</v>
      </c>
      <c r="B69" s="587">
        <v>56527</v>
      </c>
      <c r="C69" s="726">
        <v>42387.607206529996</v>
      </c>
      <c r="D69" s="726">
        <v>44286.646912199998</v>
      </c>
      <c r="E69" s="936">
        <v>-0.2501352060691352</v>
      </c>
      <c r="F69" s="1036">
        <v>4.4801767092374378E-2</v>
      </c>
      <c r="G69" s="199"/>
      <c r="I69" s="199"/>
      <c r="J69" s="5"/>
      <c r="K69" s="6"/>
      <c r="L69" s="6"/>
      <c r="M69" s="6"/>
      <c r="N69" s="7"/>
      <c r="O69" s="7"/>
      <c r="P69" s="5"/>
      <c r="Q69" s="6"/>
      <c r="R69" s="6"/>
      <c r="S69" s="6"/>
      <c r="T69" s="7"/>
      <c r="U69" s="7"/>
      <c r="V69" s="5"/>
      <c r="W69" s="6"/>
      <c r="X69" s="6"/>
      <c r="Y69" s="6"/>
      <c r="Z69" s="7"/>
      <c r="AA69" s="7"/>
      <c r="AB69" s="5"/>
      <c r="AC69" s="6"/>
      <c r="AD69" s="6"/>
      <c r="AE69" s="6"/>
      <c r="AF69" s="7"/>
      <c r="AG69" s="7"/>
      <c r="AH69" s="5"/>
      <c r="AI69" s="6"/>
      <c r="AJ69" s="6"/>
      <c r="AK69" s="6"/>
      <c r="AL69" s="7"/>
      <c r="AM69" s="7"/>
      <c r="AN69" s="5"/>
      <c r="AO69" s="6"/>
      <c r="AP69" s="6"/>
      <c r="AQ69" s="6"/>
      <c r="AR69" s="7"/>
      <c r="AS69" s="7"/>
      <c r="AT69" s="5"/>
      <c r="AU69" s="6"/>
      <c r="AV69" s="6"/>
      <c r="AW69" s="6"/>
      <c r="AX69" s="7"/>
      <c r="AY69" s="7"/>
      <c r="AZ69" s="5"/>
      <c r="BA69" s="6"/>
      <c r="BB69" s="6"/>
      <c r="BC69" s="6"/>
      <c r="BD69" s="7"/>
      <c r="BE69" s="7"/>
      <c r="BF69" s="5"/>
      <c r="BG69" s="6"/>
      <c r="BH69" s="6"/>
      <c r="BI69" s="6"/>
      <c r="BJ69" s="7"/>
      <c r="BK69" s="7"/>
      <c r="BL69" s="5"/>
      <c r="BM69" s="6"/>
      <c r="BN69" s="6"/>
      <c r="BO69" s="6"/>
      <c r="BP69" s="7"/>
      <c r="BQ69" s="7"/>
      <c r="BR69" s="5"/>
      <c r="BS69" s="6"/>
      <c r="BT69" s="6"/>
      <c r="BU69" s="6"/>
      <c r="BV69" s="7"/>
      <c r="BW69" s="7"/>
      <c r="BX69" s="5"/>
      <c r="BY69" s="6"/>
      <c r="BZ69" s="6"/>
      <c r="CA69" s="6"/>
      <c r="CB69" s="7"/>
      <c r="CC69" s="7"/>
      <c r="CD69" s="5"/>
      <c r="CE69" s="6"/>
      <c r="CF69" s="6"/>
      <c r="CG69" s="6"/>
      <c r="CH69" s="7"/>
      <c r="CI69" s="7"/>
      <c r="CJ69" s="5"/>
      <c r="CK69" s="6"/>
      <c r="CL69" s="6"/>
      <c r="CM69" s="6"/>
      <c r="CN69" s="7"/>
      <c r="CO69" s="7"/>
      <c r="CP69" s="5"/>
      <c r="CQ69" s="6"/>
      <c r="CR69" s="6"/>
      <c r="CS69" s="6"/>
      <c r="CT69" s="7"/>
      <c r="CU69" s="7"/>
      <c r="CV69" s="5"/>
      <c r="CW69" s="6"/>
      <c r="CX69" s="6"/>
      <c r="CY69" s="6"/>
      <c r="CZ69" s="7"/>
      <c r="DA69" s="7"/>
      <c r="DB69" s="5"/>
      <c r="DC69" s="6"/>
      <c r="DD69" s="6"/>
      <c r="DE69" s="6"/>
      <c r="DF69" s="7"/>
      <c r="DG69" s="7"/>
      <c r="DH69" s="5"/>
      <c r="DI69" s="6"/>
      <c r="DJ69" s="6"/>
      <c r="DK69" s="6"/>
      <c r="DL69" s="7"/>
      <c r="DM69" s="7"/>
      <c r="DN69" s="5"/>
      <c r="DO69" s="6"/>
      <c r="DP69" s="6"/>
      <c r="DQ69" s="6"/>
      <c r="DR69" s="7"/>
      <c r="DS69" s="7"/>
      <c r="DT69" s="5"/>
      <c r="DU69" s="6"/>
      <c r="DV69" s="6"/>
      <c r="DW69" s="6"/>
      <c r="DX69" s="7"/>
      <c r="DY69" s="7"/>
      <c r="DZ69" s="5"/>
      <c r="EA69" s="6"/>
      <c r="EB69" s="6"/>
      <c r="EC69" s="6"/>
      <c r="ED69" s="7"/>
      <c r="EE69" s="7"/>
      <c r="EF69" s="5"/>
      <c r="EG69" s="6"/>
      <c r="EH69" s="6"/>
      <c r="EI69" s="6"/>
      <c r="EJ69" s="7"/>
      <c r="EK69" s="7"/>
      <c r="EL69" s="5"/>
      <c r="EM69" s="6"/>
      <c r="EN69" s="6"/>
      <c r="EO69" s="6"/>
      <c r="EP69" s="7"/>
      <c r="EQ69" s="7"/>
      <c r="ER69" s="5"/>
      <c r="ES69" s="6"/>
      <c r="ET69" s="6"/>
      <c r="EU69" s="6"/>
      <c r="EV69" s="7"/>
      <c r="EW69" s="7"/>
      <c r="EX69" s="5"/>
      <c r="EY69" s="6"/>
      <c r="EZ69" s="6"/>
      <c r="FA69" s="6"/>
      <c r="FB69" s="7"/>
      <c r="FC69" s="7"/>
      <c r="FD69" s="5"/>
      <c r="FE69" s="6"/>
      <c r="FF69" s="6"/>
      <c r="FG69" s="6"/>
      <c r="FH69" s="7"/>
      <c r="FI69" s="7"/>
      <c r="FJ69" s="5"/>
      <c r="FK69" s="6"/>
      <c r="FL69" s="6"/>
      <c r="FM69" s="6"/>
      <c r="FN69" s="7"/>
      <c r="FO69" s="7"/>
      <c r="FP69" s="5"/>
      <c r="FQ69" s="6"/>
      <c r="FR69" s="6"/>
      <c r="FS69" s="6"/>
      <c r="FT69" s="7"/>
      <c r="FU69" s="7"/>
      <c r="FV69" s="5"/>
      <c r="FW69" s="6"/>
      <c r="FX69" s="6"/>
      <c r="FY69" s="6"/>
      <c r="FZ69" s="7"/>
      <c r="GA69" s="7"/>
      <c r="GB69" s="5"/>
      <c r="GC69" s="6"/>
      <c r="GD69" s="6"/>
      <c r="GE69" s="6"/>
      <c r="GF69" s="7"/>
      <c r="GG69" s="7"/>
      <c r="GH69" s="5"/>
      <c r="GI69" s="6"/>
      <c r="GJ69" s="6"/>
      <c r="GK69" s="6"/>
      <c r="GL69" s="7"/>
      <c r="GM69" s="7"/>
      <c r="GN69" s="5"/>
      <c r="GO69" s="6"/>
      <c r="GP69" s="6"/>
      <c r="GQ69" s="6"/>
      <c r="GR69" s="7"/>
      <c r="GS69" s="7"/>
      <c r="GT69" s="5"/>
      <c r="GU69" s="6"/>
      <c r="GV69" s="6"/>
      <c r="GW69" s="6"/>
      <c r="GX69" s="7"/>
      <c r="GY69" s="7"/>
      <c r="GZ69" s="5"/>
      <c r="HA69" s="6"/>
      <c r="HB69" s="6"/>
      <c r="HC69" s="6"/>
      <c r="HD69" s="7"/>
      <c r="HE69" s="7"/>
      <c r="HF69" s="5"/>
      <c r="HG69" s="6"/>
      <c r="HH69" s="6"/>
      <c r="HI69" s="6"/>
      <c r="HJ69" s="7"/>
      <c r="HK69" s="7"/>
      <c r="HL69" s="5"/>
      <c r="HM69" s="6"/>
      <c r="HN69" s="6"/>
      <c r="HO69" s="6"/>
      <c r="HP69" s="7"/>
      <c r="HQ69" s="7"/>
      <c r="HR69" s="5"/>
      <c r="HS69" s="6"/>
      <c r="HT69" s="6"/>
      <c r="HU69" s="6"/>
      <c r="HV69" s="7"/>
      <c r="HW69" s="7"/>
      <c r="HX69" s="5"/>
      <c r="HY69" s="6"/>
      <c r="HZ69" s="6"/>
      <c r="IA69" s="6"/>
      <c r="IB69" s="7"/>
      <c r="IC69" s="7"/>
      <c r="ID69" s="5"/>
      <c r="IE69" s="6"/>
      <c r="IF69" s="6"/>
      <c r="IG69" s="6"/>
      <c r="IH69" s="7"/>
      <c r="II69" s="7"/>
      <c r="IJ69" s="5"/>
      <c r="IK69" s="6"/>
      <c r="IL69" s="6"/>
      <c r="IM69" s="6"/>
      <c r="IN69" s="7"/>
      <c r="IO69" s="7"/>
      <c r="IP69" s="5"/>
    </row>
    <row r="70" spans="1:250" ht="14.25" thickTop="1" thickBot="1">
      <c r="A70" s="4" t="s">
        <v>101</v>
      </c>
      <c r="B70" s="587">
        <v>12943</v>
      </c>
      <c r="C70" s="726">
        <v>10646.84893969</v>
      </c>
      <c r="D70" s="726">
        <v>7836.7335385299994</v>
      </c>
      <c r="E70" s="936">
        <v>-0.17740485670323725</v>
      </c>
      <c r="F70" s="1036">
        <v>-0.26393869369971745</v>
      </c>
      <c r="I70" s="199"/>
      <c r="J70" s="5"/>
      <c r="K70" s="6"/>
      <c r="L70" s="6"/>
      <c r="M70" s="6"/>
      <c r="N70" s="7"/>
      <c r="O70" s="7"/>
      <c r="P70" s="5"/>
      <c r="Q70" s="6"/>
      <c r="R70" s="6"/>
      <c r="S70" s="6"/>
      <c r="T70" s="7"/>
      <c r="U70" s="7"/>
      <c r="V70" s="5"/>
      <c r="W70" s="6"/>
      <c r="X70" s="6"/>
      <c r="Y70" s="6"/>
      <c r="Z70" s="7"/>
      <c r="AA70" s="7"/>
      <c r="AB70" s="5"/>
      <c r="AC70" s="6"/>
      <c r="AD70" s="6"/>
      <c r="AE70" s="6"/>
      <c r="AF70" s="7"/>
      <c r="AG70" s="7"/>
      <c r="AH70" s="5"/>
      <c r="AI70" s="6"/>
      <c r="AJ70" s="6"/>
      <c r="AK70" s="6"/>
      <c r="AL70" s="7"/>
      <c r="AM70" s="7"/>
      <c r="AN70" s="5"/>
      <c r="AO70" s="6"/>
      <c r="AP70" s="6"/>
      <c r="AQ70" s="6"/>
      <c r="AR70" s="7"/>
      <c r="AS70" s="7"/>
      <c r="AT70" s="5"/>
      <c r="AU70" s="6"/>
      <c r="AV70" s="6"/>
      <c r="AW70" s="6"/>
      <c r="AX70" s="7"/>
      <c r="AY70" s="7"/>
      <c r="AZ70" s="5"/>
      <c r="BA70" s="6"/>
      <c r="BB70" s="6"/>
      <c r="BC70" s="6"/>
      <c r="BD70" s="7"/>
      <c r="BE70" s="7"/>
      <c r="BF70" s="5"/>
      <c r="BG70" s="6"/>
      <c r="BH70" s="6"/>
      <c r="BI70" s="6"/>
      <c r="BJ70" s="7"/>
      <c r="BK70" s="7"/>
      <c r="BL70" s="5"/>
      <c r="BM70" s="6"/>
      <c r="BN70" s="6"/>
      <c r="BO70" s="6"/>
      <c r="BP70" s="7"/>
      <c r="BQ70" s="7"/>
      <c r="BR70" s="5"/>
      <c r="BS70" s="6"/>
      <c r="BT70" s="6"/>
      <c r="BU70" s="6"/>
      <c r="BV70" s="7"/>
      <c r="BW70" s="7"/>
      <c r="BX70" s="5"/>
      <c r="BY70" s="6"/>
      <c r="BZ70" s="6"/>
      <c r="CA70" s="6"/>
      <c r="CB70" s="7"/>
      <c r="CC70" s="7"/>
      <c r="CD70" s="5"/>
      <c r="CE70" s="6"/>
      <c r="CF70" s="6"/>
      <c r="CG70" s="6"/>
      <c r="CH70" s="7"/>
      <c r="CI70" s="7"/>
      <c r="CJ70" s="5"/>
      <c r="CK70" s="6"/>
      <c r="CL70" s="6"/>
      <c r="CM70" s="6"/>
      <c r="CN70" s="7"/>
      <c r="CO70" s="7"/>
      <c r="CP70" s="5"/>
      <c r="CQ70" s="6"/>
      <c r="CR70" s="6"/>
      <c r="CS70" s="6"/>
      <c r="CT70" s="7"/>
      <c r="CU70" s="7"/>
      <c r="CV70" s="5"/>
      <c r="CW70" s="6"/>
      <c r="CX70" s="6"/>
      <c r="CY70" s="6"/>
      <c r="CZ70" s="7"/>
      <c r="DA70" s="7"/>
      <c r="DB70" s="5"/>
      <c r="DC70" s="6"/>
      <c r="DD70" s="6"/>
      <c r="DE70" s="6"/>
      <c r="DF70" s="7"/>
      <c r="DG70" s="7"/>
      <c r="DH70" s="5"/>
      <c r="DI70" s="6"/>
      <c r="DJ70" s="6"/>
      <c r="DK70" s="6"/>
      <c r="DL70" s="7"/>
      <c r="DM70" s="7"/>
      <c r="DN70" s="5"/>
      <c r="DO70" s="6"/>
      <c r="DP70" s="6"/>
      <c r="DQ70" s="6"/>
      <c r="DR70" s="7"/>
      <c r="DS70" s="7"/>
      <c r="DT70" s="5"/>
      <c r="DU70" s="6"/>
      <c r="DV70" s="6"/>
      <c r="DW70" s="6"/>
      <c r="DX70" s="7"/>
      <c r="DY70" s="7"/>
      <c r="DZ70" s="5"/>
      <c r="EA70" s="6"/>
      <c r="EB70" s="6"/>
      <c r="EC70" s="6"/>
      <c r="ED70" s="7"/>
      <c r="EE70" s="7"/>
      <c r="EF70" s="5"/>
      <c r="EG70" s="6"/>
      <c r="EH70" s="6"/>
      <c r="EI70" s="6"/>
      <c r="EJ70" s="7"/>
      <c r="EK70" s="7"/>
      <c r="EL70" s="5"/>
      <c r="EM70" s="6"/>
      <c r="EN70" s="6"/>
      <c r="EO70" s="6"/>
      <c r="EP70" s="7"/>
      <c r="EQ70" s="7"/>
      <c r="ER70" s="5"/>
      <c r="ES70" s="6"/>
      <c r="ET70" s="6"/>
      <c r="EU70" s="6"/>
      <c r="EV70" s="7"/>
      <c r="EW70" s="7"/>
      <c r="EX70" s="5"/>
      <c r="EY70" s="6"/>
      <c r="EZ70" s="6"/>
      <c r="FA70" s="6"/>
      <c r="FB70" s="7"/>
      <c r="FC70" s="7"/>
      <c r="FD70" s="5"/>
      <c r="FE70" s="6"/>
      <c r="FF70" s="6"/>
      <c r="FG70" s="6"/>
      <c r="FH70" s="7"/>
      <c r="FI70" s="7"/>
      <c r="FJ70" s="5"/>
      <c r="FK70" s="6"/>
      <c r="FL70" s="6"/>
      <c r="FM70" s="6"/>
      <c r="FN70" s="7"/>
      <c r="FO70" s="7"/>
      <c r="FP70" s="5"/>
      <c r="FQ70" s="6"/>
      <c r="FR70" s="6"/>
      <c r="FS70" s="6"/>
      <c r="FT70" s="7"/>
      <c r="FU70" s="7"/>
      <c r="FV70" s="5"/>
      <c r="FW70" s="6"/>
      <c r="FX70" s="6"/>
      <c r="FY70" s="6"/>
      <c r="FZ70" s="7"/>
      <c r="GA70" s="7"/>
      <c r="GB70" s="5"/>
      <c r="GC70" s="6"/>
      <c r="GD70" s="6"/>
      <c r="GE70" s="6"/>
      <c r="GF70" s="7"/>
      <c r="GG70" s="7"/>
      <c r="GH70" s="5"/>
      <c r="GI70" s="6"/>
      <c r="GJ70" s="6"/>
      <c r="GK70" s="6"/>
      <c r="GL70" s="7"/>
      <c r="GM70" s="7"/>
      <c r="GN70" s="5"/>
      <c r="GO70" s="6"/>
      <c r="GP70" s="6"/>
      <c r="GQ70" s="6"/>
      <c r="GR70" s="7"/>
      <c r="GS70" s="7"/>
      <c r="GT70" s="5"/>
      <c r="GU70" s="6"/>
      <c r="GV70" s="6"/>
      <c r="GW70" s="6"/>
      <c r="GX70" s="7"/>
      <c r="GY70" s="7"/>
      <c r="GZ70" s="5"/>
      <c r="HA70" s="6"/>
      <c r="HB70" s="6"/>
      <c r="HC70" s="6"/>
      <c r="HD70" s="7"/>
      <c r="HE70" s="7"/>
      <c r="HF70" s="5"/>
      <c r="HG70" s="6"/>
      <c r="HH70" s="6"/>
      <c r="HI70" s="6"/>
      <c r="HJ70" s="7"/>
      <c r="HK70" s="7"/>
      <c r="HL70" s="5"/>
      <c r="HM70" s="6"/>
      <c r="HN70" s="6"/>
      <c r="HO70" s="6"/>
      <c r="HP70" s="7"/>
      <c r="HQ70" s="7"/>
      <c r="HR70" s="5"/>
      <c r="HS70" s="6"/>
      <c r="HT70" s="6"/>
      <c r="HU70" s="6"/>
      <c r="HV70" s="7"/>
      <c r="HW70" s="7"/>
      <c r="HX70" s="5"/>
      <c r="HY70" s="6"/>
      <c r="HZ70" s="6"/>
      <c r="IA70" s="6"/>
      <c r="IB70" s="7"/>
      <c r="IC70" s="7"/>
      <c r="ID70" s="5"/>
      <c r="IE70" s="6"/>
      <c r="IF70" s="6"/>
      <c r="IG70" s="6"/>
      <c r="IH70" s="7"/>
      <c r="II70" s="7"/>
      <c r="IJ70" s="5"/>
      <c r="IK70" s="6"/>
      <c r="IL70" s="6"/>
      <c r="IM70" s="6"/>
      <c r="IN70" s="7"/>
      <c r="IO70" s="7"/>
      <c r="IP70" s="5"/>
    </row>
    <row r="71" spans="1:250" ht="23.25" thickTop="1">
      <c r="A71" s="774" t="s">
        <v>480</v>
      </c>
      <c r="B71" s="809">
        <v>4</v>
      </c>
      <c r="C71" s="809">
        <v>1.5448149799999999</v>
      </c>
      <c r="D71" s="860">
        <v>0.32893699999999998</v>
      </c>
      <c r="E71" s="1021">
        <v>-0.61379625500000001</v>
      </c>
      <c r="F71" s="1046">
        <v>-0.78707029368656178</v>
      </c>
      <c r="I71" s="199"/>
      <c r="J71" s="5"/>
      <c r="K71" s="6"/>
      <c r="L71" s="6"/>
      <c r="M71" s="6"/>
      <c r="N71" s="7"/>
      <c r="O71" s="7"/>
      <c r="P71" s="5"/>
      <c r="Q71" s="6"/>
      <c r="R71" s="6"/>
      <c r="S71" s="6"/>
      <c r="T71" s="7"/>
      <c r="U71" s="7"/>
      <c r="V71" s="5"/>
      <c r="W71" s="6"/>
      <c r="X71" s="6"/>
      <c r="Y71" s="6"/>
      <c r="Z71" s="7"/>
      <c r="AA71" s="7"/>
      <c r="AB71" s="5"/>
      <c r="AC71" s="6"/>
      <c r="AD71" s="6"/>
      <c r="AE71" s="6"/>
      <c r="AF71" s="7"/>
      <c r="AG71" s="7"/>
      <c r="AH71" s="5"/>
      <c r="AI71" s="6"/>
      <c r="AJ71" s="6"/>
      <c r="AK71" s="6"/>
      <c r="AL71" s="7"/>
      <c r="AM71" s="7"/>
      <c r="AN71" s="5"/>
      <c r="AO71" s="6"/>
      <c r="AP71" s="6"/>
      <c r="AQ71" s="6"/>
      <c r="AR71" s="7"/>
      <c r="AS71" s="7"/>
      <c r="AT71" s="5"/>
      <c r="AU71" s="6"/>
      <c r="AV71" s="6"/>
      <c r="AW71" s="6"/>
      <c r="AX71" s="7"/>
      <c r="AY71" s="7"/>
      <c r="AZ71" s="5"/>
      <c r="BA71" s="6"/>
      <c r="BB71" s="6"/>
      <c r="BC71" s="6"/>
      <c r="BD71" s="7"/>
      <c r="BE71" s="7"/>
      <c r="BF71" s="5"/>
      <c r="BG71" s="6"/>
      <c r="BH71" s="6"/>
      <c r="BI71" s="6"/>
      <c r="BJ71" s="7"/>
      <c r="BK71" s="7"/>
      <c r="BL71" s="5"/>
      <c r="BM71" s="6"/>
      <c r="BN71" s="6"/>
      <c r="BO71" s="6"/>
      <c r="BP71" s="7"/>
      <c r="BQ71" s="7"/>
      <c r="BR71" s="5"/>
      <c r="BS71" s="6"/>
      <c r="BT71" s="6"/>
      <c r="BU71" s="6"/>
      <c r="BV71" s="7"/>
      <c r="BW71" s="7"/>
      <c r="BX71" s="5"/>
      <c r="BY71" s="6"/>
      <c r="BZ71" s="6"/>
      <c r="CA71" s="6"/>
      <c r="CB71" s="7"/>
      <c r="CC71" s="7"/>
      <c r="CD71" s="5"/>
      <c r="CE71" s="6"/>
      <c r="CF71" s="6"/>
      <c r="CG71" s="6"/>
      <c r="CH71" s="7"/>
      <c r="CI71" s="7"/>
      <c r="CJ71" s="5"/>
      <c r="CK71" s="6"/>
      <c r="CL71" s="6"/>
      <c r="CM71" s="6"/>
      <c r="CN71" s="7"/>
      <c r="CO71" s="7"/>
      <c r="CP71" s="5"/>
      <c r="CQ71" s="6"/>
      <c r="CR71" s="6"/>
      <c r="CS71" s="6"/>
      <c r="CT71" s="7"/>
      <c r="CU71" s="7"/>
      <c r="CV71" s="5"/>
      <c r="CW71" s="6"/>
      <c r="CX71" s="6"/>
      <c r="CY71" s="6"/>
      <c r="CZ71" s="7"/>
      <c r="DA71" s="7"/>
      <c r="DB71" s="5"/>
      <c r="DC71" s="6"/>
      <c r="DD71" s="6"/>
      <c r="DE71" s="6"/>
      <c r="DF71" s="7"/>
      <c r="DG71" s="7"/>
      <c r="DH71" s="5"/>
      <c r="DI71" s="6"/>
      <c r="DJ71" s="6"/>
      <c r="DK71" s="6"/>
      <c r="DL71" s="7"/>
      <c r="DM71" s="7"/>
      <c r="DN71" s="5"/>
      <c r="DO71" s="6"/>
      <c r="DP71" s="6"/>
      <c r="DQ71" s="6"/>
      <c r="DR71" s="7"/>
      <c r="DS71" s="7"/>
      <c r="DT71" s="5"/>
      <c r="DU71" s="6"/>
      <c r="DV71" s="6"/>
      <c r="DW71" s="6"/>
      <c r="DX71" s="7"/>
      <c r="DY71" s="7"/>
      <c r="DZ71" s="5"/>
      <c r="EA71" s="6"/>
      <c r="EB71" s="6"/>
      <c r="EC71" s="6"/>
      <c r="ED71" s="7"/>
      <c r="EE71" s="7"/>
      <c r="EF71" s="5"/>
      <c r="EG71" s="6"/>
      <c r="EH71" s="6"/>
      <c r="EI71" s="6"/>
      <c r="EJ71" s="7"/>
      <c r="EK71" s="7"/>
      <c r="EL71" s="5"/>
      <c r="EM71" s="6"/>
      <c r="EN71" s="6"/>
      <c r="EO71" s="6"/>
      <c r="EP71" s="7"/>
      <c r="EQ71" s="7"/>
      <c r="ER71" s="5"/>
      <c r="ES71" s="6"/>
      <c r="ET71" s="6"/>
      <c r="EU71" s="6"/>
      <c r="EV71" s="7"/>
      <c r="EW71" s="7"/>
      <c r="EX71" s="5"/>
      <c r="EY71" s="6"/>
      <c r="EZ71" s="6"/>
      <c r="FA71" s="6"/>
      <c r="FB71" s="7"/>
      <c r="FC71" s="7"/>
      <c r="FD71" s="5"/>
      <c r="FE71" s="6"/>
      <c r="FF71" s="6"/>
      <c r="FG71" s="6"/>
      <c r="FH71" s="7"/>
      <c r="FI71" s="7"/>
      <c r="FJ71" s="5"/>
      <c r="FK71" s="6"/>
      <c r="FL71" s="6"/>
      <c r="FM71" s="6"/>
      <c r="FN71" s="7"/>
      <c r="FO71" s="7"/>
      <c r="FP71" s="5"/>
      <c r="FQ71" s="6"/>
      <c r="FR71" s="6"/>
      <c r="FS71" s="6"/>
      <c r="FT71" s="7"/>
      <c r="FU71" s="7"/>
      <c r="FV71" s="5"/>
      <c r="FW71" s="6"/>
      <c r="FX71" s="6"/>
      <c r="FY71" s="6"/>
      <c r="FZ71" s="7"/>
      <c r="GA71" s="7"/>
      <c r="GB71" s="5"/>
      <c r="GC71" s="6"/>
      <c r="GD71" s="6"/>
      <c r="GE71" s="6"/>
      <c r="GF71" s="7"/>
      <c r="GG71" s="7"/>
      <c r="GH71" s="5"/>
      <c r="GI71" s="6"/>
      <c r="GJ71" s="6"/>
      <c r="GK71" s="6"/>
      <c r="GL71" s="7"/>
      <c r="GM71" s="7"/>
      <c r="GN71" s="5"/>
      <c r="GO71" s="6"/>
      <c r="GP71" s="6"/>
      <c r="GQ71" s="6"/>
      <c r="GR71" s="7"/>
      <c r="GS71" s="7"/>
      <c r="GT71" s="5"/>
      <c r="GU71" s="6"/>
      <c r="GV71" s="6"/>
      <c r="GW71" s="6"/>
      <c r="GX71" s="7"/>
      <c r="GY71" s="7"/>
      <c r="GZ71" s="5"/>
      <c r="HA71" s="6"/>
      <c r="HB71" s="6"/>
      <c r="HC71" s="6"/>
      <c r="HD71" s="7"/>
      <c r="HE71" s="7"/>
      <c r="HF71" s="5"/>
      <c r="HG71" s="6"/>
      <c r="HH71" s="6"/>
      <c r="HI71" s="6"/>
      <c r="HJ71" s="7"/>
      <c r="HK71" s="7"/>
      <c r="HL71" s="5"/>
      <c r="HM71" s="6"/>
      <c r="HN71" s="6"/>
      <c r="HO71" s="6"/>
      <c r="HP71" s="7"/>
      <c r="HQ71" s="7"/>
      <c r="HR71" s="5"/>
      <c r="HS71" s="6"/>
      <c r="HT71" s="6"/>
      <c r="HU71" s="6"/>
      <c r="HV71" s="7"/>
      <c r="HW71" s="7"/>
      <c r="HX71" s="5"/>
      <c r="HY71" s="6"/>
      <c r="HZ71" s="6"/>
      <c r="IA71" s="6"/>
      <c r="IB71" s="7"/>
      <c r="IC71" s="7"/>
      <c r="ID71" s="5"/>
      <c r="IE71" s="6"/>
      <c r="IF71" s="6"/>
      <c r="IG71" s="6"/>
      <c r="IH71" s="7"/>
      <c r="II71" s="7"/>
      <c r="IJ71" s="5"/>
      <c r="IK71" s="6"/>
      <c r="IL71" s="6"/>
      <c r="IM71" s="6"/>
      <c r="IN71" s="7"/>
      <c r="IO71" s="7"/>
      <c r="IP71" s="5"/>
    </row>
    <row r="72" spans="1:250">
      <c r="A72" s="775" t="s">
        <v>481</v>
      </c>
      <c r="B72" s="801">
        <v>64</v>
      </c>
      <c r="C72" s="802">
        <v>79.570061269999997</v>
      </c>
      <c r="D72" s="838">
        <v>63.73841024</v>
      </c>
      <c r="E72" s="1023">
        <v>0.24328220734374995</v>
      </c>
      <c r="F72" s="1039">
        <v>-0.19896492194821203</v>
      </c>
      <c r="G72" s="199"/>
      <c r="I72" s="199"/>
    </row>
    <row r="73" spans="1:250">
      <c r="A73" s="775" t="s">
        <v>482</v>
      </c>
      <c r="B73" s="803">
        <v>99</v>
      </c>
      <c r="C73" s="802">
        <v>77.215014330000002</v>
      </c>
      <c r="D73" s="838">
        <v>104.38136320999999</v>
      </c>
      <c r="E73" s="1023">
        <v>-0.22005036030303027</v>
      </c>
      <c r="F73" s="1039">
        <v>0.35182728535019092</v>
      </c>
      <c r="G73" s="199"/>
      <c r="I73" s="199"/>
    </row>
    <row r="74" spans="1:250">
      <c r="A74" s="775" t="s">
        <v>483</v>
      </c>
      <c r="B74" s="803">
        <v>9</v>
      </c>
      <c r="C74" s="802">
        <v>19.739538260000003</v>
      </c>
      <c r="D74" s="838">
        <v>32.687899800000004</v>
      </c>
      <c r="E74" s="1023">
        <v>1.1932820288888895</v>
      </c>
      <c r="F74" s="1039">
        <v>0.6559607104001226</v>
      </c>
      <c r="G74" s="199"/>
      <c r="I74" s="199"/>
    </row>
    <row r="75" spans="1:250">
      <c r="A75" s="775" t="s">
        <v>442</v>
      </c>
      <c r="B75" s="801">
        <v>9197</v>
      </c>
      <c r="C75" s="802">
        <v>6222.6554462200002</v>
      </c>
      <c r="D75" s="838">
        <v>7618.9734515800001</v>
      </c>
      <c r="E75" s="1032">
        <v>-0.32340377881700555</v>
      </c>
      <c r="F75" s="1040">
        <v>0.22439262746070954</v>
      </c>
      <c r="G75" s="199"/>
      <c r="H75" s="194" t="s">
        <v>5</v>
      </c>
      <c r="I75" s="199"/>
    </row>
    <row r="76" spans="1:250">
      <c r="A76" s="775" t="s">
        <v>484</v>
      </c>
      <c r="B76" s="803">
        <v>626</v>
      </c>
      <c r="C76" s="802">
        <v>487.61065230999998</v>
      </c>
      <c r="D76" s="838">
        <v>636.74957661999997</v>
      </c>
      <c r="E76" s="1032">
        <v>-0.22106924551118212</v>
      </c>
      <c r="F76" s="1040">
        <v>0.30585657553515566</v>
      </c>
      <c r="G76" s="199"/>
      <c r="I76" s="199"/>
    </row>
    <row r="77" spans="1:250">
      <c r="A77" s="775" t="s">
        <v>485</v>
      </c>
      <c r="B77" s="803">
        <v>5</v>
      </c>
      <c r="C77" s="802">
        <v>6.6826861700000002</v>
      </c>
      <c r="D77" s="838">
        <v>7.3666233700000001</v>
      </c>
      <c r="E77" s="1032">
        <v>0.33653723400000013</v>
      </c>
      <c r="F77" s="1040">
        <v>0.10234465342250232</v>
      </c>
      <c r="G77" s="199"/>
      <c r="I77" s="199"/>
    </row>
    <row r="78" spans="1:250" ht="22.5">
      <c r="A78" s="774" t="s">
        <v>486</v>
      </c>
      <c r="B78" s="803">
        <v>266</v>
      </c>
      <c r="C78" s="802">
        <v>553.78574160000005</v>
      </c>
      <c r="D78" s="838">
        <v>268.75264124</v>
      </c>
      <c r="E78" s="1032">
        <v>1.0819012842105264</v>
      </c>
      <c r="F78" s="1040">
        <v>-0.51469924006436352</v>
      </c>
      <c r="G78" s="199"/>
      <c r="I78" s="199"/>
    </row>
    <row r="79" spans="1:250" ht="24">
      <c r="A79" s="781" t="s">
        <v>487</v>
      </c>
      <c r="B79" s="801">
        <v>1319</v>
      </c>
      <c r="C79" s="802">
        <v>2010.57424743</v>
      </c>
      <c r="D79" s="838">
        <v>2013.3231227199999</v>
      </c>
      <c r="E79" s="1032">
        <v>0.52431709433661866</v>
      </c>
      <c r="F79" s="1040">
        <v>1.3672090416525506E-3</v>
      </c>
      <c r="I79" s="199"/>
    </row>
    <row r="80" spans="1:250">
      <c r="A80" s="774" t="s">
        <v>500</v>
      </c>
      <c r="B80" s="803">
        <v>111</v>
      </c>
      <c r="C80" s="802">
        <v>148.06996361</v>
      </c>
      <c r="D80" s="838">
        <v>227.72709968999999</v>
      </c>
      <c r="E80" s="1032">
        <v>0.33396363612612623</v>
      </c>
      <c r="F80" s="1040">
        <v>0.53796957963607062</v>
      </c>
      <c r="I80" s="199"/>
    </row>
    <row r="81" spans="1:250">
      <c r="A81" s="774" t="s">
        <v>496</v>
      </c>
      <c r="B81" s="803"/>
      <c r="C81" s="802"/>
      <c r="D81" s="838">
        <v>176.71464890000001</v>
      </c>
      <c r="E81" s="1047" t="s">
        <v>98</v>
      </c>
      <c r="F81" s="1048" t="s">
        <v>98</v>
      </c>
      <c r="I81" s="199"/>
    </row>
    <row r="82" spans="1:250">
      <c r="A82" s="775" t="s">
        <v>488</v>
      </c>
      <c r="B82" s="801">
        <v>4805</v>
      </c>
      <c r="C82" s="802">
        <v>4807.8727068999997</v>
      </c>
      <c r="D82" s="838">
        <v>3390.77085846</v>
      </c>
      <c r="E82" s="1032">
        <v>5.978578355878561E-4</v>
      </c>
      <c r="F82" s="1040">
        <v>-0.29474612470630757</v>
      </c>
      <c r="G82" s="199"/>
      <c r="I82" s="199"/>
    </row>
    <row r="83" spans="1:250">
      <c r="A83" s="775" t="s">
        <v>495</v>
      </c>
      <c r="B83" s="801">
        <v>556</v>
      </c>
      <c r="C83" s="802">
        <v>432.57689326999997</v>
      </c>
      <c r="D83" s="838">
        <v>467.08184402999996</v>
      </c>
      <c r="E83" s="1032">
        <v>-0.22198400491007197</v>
      </c>
      <c r="F83" s="1040">
        <v>7.9766051531705795E-2</v>
      </c>
      <c r="G83" s="199"/>
      <c r="I83" s="199"/>
    </row>
    <row r="84" spans="1:250">
      <c r="A84" s="775" t="s">
        <v>455</v>
      </c>
      <c r="B84" s="801">
        <v>2857</v>
      </c>
      <c r="C84" s="802">
        <v>2717.1402376399997</v>
      </c>
      <c r="D84" s="838">
        <v>3172.3427406599999</v>
      </c>
      <c r="E84" s="1032">
        <v>-4.8953364494224827E-2</v>
      </c>
      <c r="F84" s="1040">
        <v>0.16752999963497328</v>
      </c>
      <c r="I84" s="199"/>
    </row>
    <row r="85" spans="1:250">
      <c r="A85" s="775" t="s">
        <v>3</v>
      </c>
      <c r="B85" s="801">
        <v>8058</v>
      </c>
      <c r="C85" s="802">
        <v>3103.5403336500003</v>
      </c>
      <c r="D85" s="838">
        <v>3245.8391705399999</v>
      </c>
      <c r="E85" s="1032">
        <v>-0.6148497972635889</v>
      </c>
      <c r="F85" s="1040">
        <v>4.5850487376345894E-2</v>
      </c>
      <c r="G85" s="199"/>
      <c r="I85" s="199"/>
    </row>
    <row r="86" spans="1:250" ht="33.75">
      <c r="A86" s="774" t="s">
        <v>489</v>
      </c>
      <c r="B86" s="803">
        <v>346</v>
      </c>
      <c r="C86" s="802">
        <v>225.81712109999998</v>
      </c>
      <c r="D86" s="838">
        <v>226.19307043000001</v>
      </c>
      <c r="E86" s="1032">
        <v>-0.34734936098265901</v>
      </c>
      <c r="F86" s="1040">
        <v>1.664839796773121E-3</v>
      </c>
      <c r="G86" s="199"/>
      <c r="I86" s="199"/>
    </row>
    <row r="87" spans="1:250">
      <c r="A87" s="775" t="s">
        <v>490</v>
      </c>
      <c r="B87" s="801">
        <v>584</v>
      </c>
      <c r="C87" s="802">
        <v>650.43804939999995</v>
      </c>
      <c r="D87" s="838">
        <v>665.07488007000006</v>
      </c>
      <c r="E87" s="1032">
        <v>0.11376378321917802</v>
      </c>
      <c r="F87" s="1040">
        <v>2.2503035736457733E-2</v>
      </c>
      <c r="G87" s="199"/>
      <c r="I87" s="199"/>
    </row>
    <row r="88" spans="1:250">
      <c r="A88" s="775" t="s">
        <v>491</v>
      </c>
      <c r="B88" s="803">
        <v>40</v>
      </c>
      <c r="C88" s="802">
        <v>5.2290418399999998</v>
      </c>
      <c r="D88" s="838">
        <v>36.425561520000002</v>
      </c>
      <c r="E88" s="1032">
        <v>-0.86927395400000007</v>
      </c>
      <c r="F88" s="1040">
        <v>5.9660107213829452</v>
      </c>
      <c r="G88" s="199"/>
      <c r="I88" s="199"/>
    </row>
    <row r="89" spans="1:250">
      <c r="A89" s="775" t="s">
        <v>492</v>
      </c>
      <c r="B89" s="801">
        <v>5904</v>
      </c>
      <c r="C89" s="802">
        <v>5931.5557503999999</v>
      </c>
      <c r="D89" s="838">
        <v>5868.53789246</v>
      </c>
      <c r="E89" s="1032">
        <v>4.6673018970189162E-3</v>
      </c>
      <c r="F89" s="1040">
        <v>-1.0624170216346762E-2</v>
      </c>
      <c r="G89" s="199"/>
      <c r="I89" s="199"/>
    </row>
    <row r="90" spans="1:250" ht="22.5">
      <c r="A90" s="774" t="s">
        <v>493</v>
      </c>
      <c r="B90" s="803">
        <v>30</v>
      </c>
      <c r="C90" s="802">
        <v>34.22744805</v>
      </c>
      <c r="D90" s="838">
        <v>54.415736130000006</v>
      </c>
      <c r="E90" s="1032">
        <v>0.14091493500000007</v>
      </c>
      <c r="F90" s="1040">
        <v>0.589827440553226</v>
      </c>
      <c r="G90" s="199"/>
      <c r="I90" s="199"/>
    </row>
    <row r="91" spans="1:250" ht="22.5">
      <c r="A91" s="774" t="s">
        <v>478</v>
      </c>
      <c r="B91" s="803">
        <v>114</v>
      </c>
      <c r="C91" s="802">
        <v>1.8284809199999998</v>
      </c>
      <c r="D91" s="838">
        <v>5.0713227099999996</v>
      </c>
      <c r="E91" s="1032">
        <v>-0.98396069368421057</v>
      </c>
      <c r="F91" s="1040">
        <v>1.7735168874499383</v>
      </c>
      <c r="G91" s="199"/>
      <c r="I91" s="199"/>
    </row>
    <row r="92" spans="1:250">
      <c r="A92" s="775" t="s">
        <v>4</v>
      </c>
      <c r="B92" s="801">
        <v>455</v>
      </c>
      <c r="C92" s="802">
        <v>445.00904700000001</v>
      </c>
      <c r="D92" s="838">
        <v>383.14360326999997</v>
      </c>
      <c r="E92" s="1032">
        <v>-2.195813846153849E-2</v>
      </c>
      <c r="F92" s="1040">
        <v>-0.13902064271965253</v>
      </c>
      <c r="G92" s="199"/>
      <c r="I92" s="199"/>
    </row>
    <row r="93" spans="1:250" ht="13.5" thickBot="1">
      <c r="A93" s="198"/>
      <c r="B93" s="807">
        <v>2579</v>
      </c>
      <c r="C93" s="815">
        <v>2998.2287858899999</v>
      </c>
      <c r="D93" s="859">
        <v>3931.33144825</v>
      </c>
      <c r="E93" s="1034">
        <v>0.16255478320666916</v>
      </c>
      <c r="F93" s="1043">
        <v>0.31121796533716362</v>
      </c>
      <c r="I93" s="199"/>
    </row>
    <row r="94" spans="1:250" ht="14.25" thickTop="1" thickBot="1">
      <c r="A94" s="4" t="s">
        <v>100</v>
      </c>
      <c r="B94" s="587">
        <v>38029</v>
      </c>
      <c r="C94" s="587">
        <v>31013.89604847</v>
      </c>
      <c r="D94" s="861">
        <v>32596.971902900001</v>
      </c>
      <c r="E94" s="907">
        <v>-0.18446722110836467</v>
      </c>
      <c r="F94" s="984">
        <v>5.1044082044896744E-2</v>
      </c>
      <c r="I94" s="199"/>
      <c r="J94" s="5"/>
      <c r="K94" s="6"/>
      <c r="L94" s="6"/>
      <c r="M94" s="6"/>
      <c r="N94" s="7"/>
      <c r="O94" s="7"/>
      <c r="P94" s="5"/>
      <c r="Q94" s="6"/>
      <c r="R94" s="6"/>
      <c r="S94" s="6"/>
      <c r="T94" s="7"/>
      <c r="U94" s="7"/>
      <c r="V94" s="5"/>
      <c r="W94" s="6"/>
      <c r="X94" s="6"/>
      <c r="Y94" s="6"/>
      <c r="Z94" s="7"/>
      <c r="AA94" s="7"/>
      <c r="AB94" s="5"/>
      <c r="AC94" s="6"/>
      <c r="AD94" s="6"/>
      <c r="AE94" s="6"/>
      <c r="AF94" s="7"/>
      <c r="AG94" s="7"/>
      <c r="AH94" s="5"/>
      <c r="AI94" s="6"/>
      <c r="AJ94" s="6"/>
      <c r="AK94" s="6"/>
      <c r="AL94" s="7"/>
      <c r="AM94" s="7"/>
      <c r="AN94" s="5"/>
      <c r="AO94" s="6"/>
      <c r="AP94" s="6"/>
      <c r="AQ94" s="6"/>
      <c r="AR94" s="7"/>
      <c r="AS94" s="7"/>
      <c r="AT94" s="5"/>
      <c r="AU94" s="6"/>
      <c r="AV94" s="6"/>
      <c r="AW94" s="6"/>
      <c r="AX94" s="7"/>
      <c r="AY94" s="7"/>
      <c r="AZ94" s="5"/>
      <c r="BA94" s="6"/>
      <c r="BB94" s="6"/>
      <c r="BC94" s="6"/>
      <c r="BD94" s="7"/>
      <c r="BE94" s="7"/>
      <c r="BF94" s="5"/>
      <c r="BG94" s="6"/>
      <c r="BH94" s="6"/>
      <c r="BI94" s="6"/>
      <c r="BJ94" s="7"/>
      <c r="BK94" s="7"/>
      <c r="BL94" s="5"/>
      <c r="BM94" s="6"/>
      <c r="BN94" s="6"/>
      <c r="BO94" s="6"/>
      <c r="BP94" s="7"/>
      <c r="BQ94" s="7"/>
      <c r="BR94" s="5"/>
      <c r="BS94" s="6"/>
      <c r="BT94" s="6"/>
      <c r="BU94" s="6"/>
      <c r="BV94" s="7"/>
      <c r="BW94" s="7"/>
      <c r="BX94" s="5"/>
      <c r="BY94" s="6"/>
      <c r="BZ94" s="6"/>
      <c r="CA94" s="6"/>
      <c r="CB94" s="7"/>
      <c r="CC94" s="7"/>
      <c r="CD94" s="5"/>
      <c r="CE94" s="6"/>
      <c r="CF94" s="6"/>
      <c r="CG94" s="6"/>
      <c r="CH94" s="7"/>
      <c r="CI94" s="7"/>
      <c r="CJ94" s="5"/>
      <c r="CK94" s="6"/>
      <c r="CL94" s="6"/>
      <c r="CM94" s="6"/>
      <c r="CN94" s="7"/>
      <c r="CO94" s="7"/>
      <c r="CP94" s="5"/>
      <c r="CQ94" s="6"/>
      <c r="CR94" s="6"/>
      <c r="CS94" s="6"/>
      <c r="CT94" s="7"/>
      <c r="CU94" s="7"/>
      <c r="CV94" s="5"/>
      <c r="CW94" s="6"/>
      <c r="CX94" s="6"/>
      <c r="CY94" s="6"/>
      <c r="CZ94" s="7"/>
      <c r="DA94" s="7"/>
      <c r="DB94" s="5"/>
      <c r="DC94" s="6"/>
      <c r="DD94" s="6"/>
      <c r="DE94" s="6"/>
      <c r="DF94" s="7"/>
      <c r="DG94" s="7"/>
      <c r="DH94" s="5"/>
      <c r="DI94" s="6"/>
      <c r="DJ94" s="6"/>
      <c r="DK94" s="6"/>
      <c r="DL94" s="7"/>
      <c r="DM94" s="7"/>
      <c r="DN94" s="5"/>
      <c r="DO94" s="6"/>
      <c r="DP94" s="6"/>
      <c r="DQ94" s="6"/>
      <c r="DR94" s="7"/>
      <c r="DS94" s="7"/>
      <c r="DT94" s="5"/>
      <c r="DU94" s="6"/>
      <c r="DV94" s="6"/>
      <c r="DW94" s="6"/>
      <c r="DX94" s="7"/>
      <c r="DY94" s="7"/>
      <c r="DZ94" s="5"/>
      <c r="EA94" s="6"/>
      <c r="EB94" s="6"/>
      <c r="EC94" s="6"/>
      <c r="ED94" s="7"/>
      <c r="EE94" s="7"/>
      <c r="EF94" s="5"/>
      <c r="EG94" s="6"/>
      <c r="EH94" s="6"/>
      <c r="EI94" s="6"/>
      <c r="EJ94" s="7"/>
      <c r="EK94" s="7"/>
      <c r="EL94" s="5"/>
      <c r="EM94" s="6"/>
      <c r="EN94" s="6"/>
      <c r="EO94" s="6"/>
      <c r="EP94" s="7"/>
      <c r="EQ94" s="7"/>
      <c r="ER94" s="5"/>
      <c r="ES94" s="6"/>
      <c r="ET94" s="6"/>
      <c r="EU94" s="6"/>
      <c r="EV94" s="7"/>
      <c r="EW94" s="7"/>
      <c r="EX94" s="5"/>
      <c r="EY94" s="6"/>
      <c r="EZ94" s="6"/>
      <c r="FA94" s="6"/>
      <c r="FB94" s="7"/>
      <c r="FC94" s="7"/>
      <c r="FD94" s="5"/>
      <c r="FE94" s="6"/>
      <c r="FF94" s="6"/>
      <c r="FG94" s="6"/>
      <c r="FH94" s="7"/>
      <c r="FI94" s="7"/>
      <c r="FJ94" s="5"/>
      <c r="FK94" s="6"/>
      <c r="FL94" s="6"/>
      <c r="FM94" s="6"/>
      <c r="FN94" s="7"/>
      <c r="FO94" s="7"/>
      <c r="FP94" s="5"/>
      <c r="FQ94" s="6"/>
      <c r="FR94" s="6"/>
      <c r="FS94" s="6"/>
      <c r="FT94" s="7"/>
      <c r="FU94" s="7"/>
      <c r="FV94" s="5"/>
      <c r="FW94" s="6"/>
      <c r="FX94" s="6"/>
      <c r="FY94" s="6"/>
      <c r="FZ94" s="7"/>
      <c r="GA94" s="7"/>
      <c r="GB94" s="5"/>
      <c r="GC94" s="6"/>
      <c r="GD94" s="6"/>
      <c r="GE94" s="6"/>
      <c r="GF94" s="7"/>
      <c r="GG94" s="7"/>
      <c r="GH94" s="5"/>
      <c r="GI94" s="6"/>
      <c r="GJ94" s="6"/>
      <c r="GK94" s="6"/>
      <c r="GL94" s="7"/>
      <c r="GM94" s="7"/>
      <c r="GN94" s="5"/>
      <c r="GO94" s="6"/>
      <c r="GP94" s="6"/>
      <c r="GQ94" s="6"/>
      <c r="GR94" s="7"/>
      <c r="GS94" s="7"/>
      <c r="GT94" s="5"/>
      <c r="GU94" s="6"/>
      <c r="GV94" s="6"/>
      <c r="GW94" s="6"/>
      <c r="GX94" s="7"/>
      <c r="GY94" s="7"/>
      <c r="GZ94" s="5"/>
      <c r="HA94" s="6"/>
      <c r="HB94" s="6"/>
      <c r="HC94" s="6"/>
      <c r="HD94" s="7"/>
      <c r="HE94" s="7"/>
      <c r="HF94" s="5"/>
      <c r="HG94" s="6"/>
      <c r="HH94" s="6"/>
      <c r="HI94" s="6"/>
      <c r="HJ94" s="7"/>
      <c r="HK94" s="7"/>
      <c r="HL94" s="5"/>
      <c r="HM94" s="6"/>
      <c r="HN94" s="6"/>
      <c r="HO94" s="6"/>
      <c r="HP94" s="7"/>
      <c r="HQ94" s="7"/>
      <c r="HR94" s="5"/>
      <c r="HS94" s="6"/>
      <c r="HT94" s="6"/>
      <c r="HU94" s="6"/>
      <c r="HV94" s="7"/>
      <c r="HW94" s="7"/>
      <c r="HX94" s="5"/>
      <c r="HY94" s="6"/>
      <c r="HZ94" s="6"/>
      <c r="IA94" s="6"/>
      <c r="IB94" s="7"/>
      <c r="IC94" s="7"/>
      <c r="ID94" s="5"/>
      <c r="IE94" s="6"/>
      <c r="IF94" s="6"/>
      <c r="IG94" s="6"/>
      <c r="IH94" s="7"/>
      <c r="II94" s="7"/>
      <c r="IJ94" s="5"/>
      <c r="IK94" s="6"/>
      <c r="IL94" s="6"/>
      <c r="IM94" s="6"/>
      <c r="IN94" s="7"/>
      <c r="IO94" s="7"/>
      <c r="IP94" s="5"/>
    </row>
    <row r="95" spans="1:250" s="267" customFormat="1" ht="18.600000000000001" customHeight="1" thickTop="1" thickBot="1">
      <c r="A95" s="265" t="s">
        <v>186</v>
      </c>
      <c r="B95" s="588">
        <v>18864</v>
      </c>
      <c r="C95" s="588">
        <v>17658.445920689999</v>
      </c>
      <c r="D95" s="862">
        <v>15551.22599554</v>
      </c>
      <c r="E95" s="1044">
        <v>-6.3907658996501304E-2</v>
      </c>
      <c r="F95" s="1045">
        <v>-0.11933212778826796</v>
      </c>
      <c r="G95" s="199"/>
      <c r="H95" s="266"/>
      <c r="I95" s="199"/>
      <c r="J95" s="266"/>
      <c r="K95" s="266"/>
      <c r="L95" s="266"/>
      <c r="M95" s="266"/>
      <c r="N95" s="266"/>
      <c r="O95" s="266"/>
      <c r="P95" s="266"/>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6"/>
      <c r="AZ95" s="266"/>
      <c r="BA95" s="266"/>
      <c r="BB95" s="266"/>
      <c r="BC95" s="266"/>
      <c r="BD95" s="266"/>
      <c r="BE95" s="266"/>
      <c r="BF95" s="266"/>
      <c r="BG95" s="266"/>
      <c r="BH95" s="266"/>
      <c r="BI95" s="266"/>
      <c r="BJ95" s="266"/>
      <c r="BK95" s="266"/>
      <c r="BL95" s="266"/>
      <c r="BM95" s="266"/>
      <c r="BN95" s="266"/>
      <c r="BO95" s="266"/>
      <c r="BP95" s="266"/>
      <c r="BQ95" s="266"/>
      <c r="BR95" s="266"/>
      <c r="BS95" s="266"/>
      <c r="BT95" s="266"/>
      <c r="BU95" s="266"/>
      <c r="BV95" s="266"/>
      <c r="BW95" s="266"/>
      <c r="BX95" s="266"/>
      <c r="BY95" s="266"/>
      <c r="BZ95" s="266"/>
      <c r="CA95" s="266"/>
      <c r="CB95" s="266"/>
      <c r="CC95" s="266"/>
      <c r="CD95" s="266"/>
      <c r="CE95" s="266"/>
      <c r="CF95" s="266"/>
      <c r="CG95" s="266"/>
      <c r="CH95" s="266"/>
      <c r="CI95" s="266"/>
      <c r="CJ95" s="266"/>
      <c r="CK95" s="266"/>
      <c r="CL95" s="266"/>
      <c r="CM95" s="266"/>
      <c r="CN95" s="266"/>
      <c r="CO95" s="266"/>
      <c r="CP95" s="266"/>
      <c r="CQ95" s="266"/>
      <c r="CR95" s="266"/>
      <c r="CS95" s="266"/>
      <c r="CT95" s="266"/>
      <c r="CU95" s="266"/>
      <c r="CV95" s="266"/>
      <c r="CW95" s="266"/>
      <c r="CX95" s="266"/>
      <c r="CY95" s="266"/>
      <c r="CZ95" s="266"/>
      <c r="DA95" s="266"/>
      <c r="DB95" s="266"/>
      <c r="DC95" s="266"/>
      <c r="DD95" s="266"/>
      <c r="DE95" s="266"/>
      <c r="DF95" s="266"/>
      <c r="DG95" s="266"/>
      <c r="DH95" s="266"/>
      <c r="DI95" s="266"/>
      <c r="DJ95" s="266"/>
      <c r="DK95" s="266"/>
      <c r="DL95" s="266"/>
      <c r="DM95" s="266"/>
      <c r="DN95" s="266"/>
      <c r="DO95" s="266"/>
      <c r="DP95" s="266"/>
      <c r="DQ95" s="266"/>
      <c r="DR95" s="266"/>
      <c r="DS95" s="266"/>
      <c r="DT95" s="266"/>
      <c r="DU95" s="266"/>
      <c r="DV95" s="266"/>
      <c r="DW95" s="266"/>
      <c r="DX95" s="266"/>
      <c r="DY95" s="266"/>
      <c r="DZ95" s="266"/>
      <c r="EA95" s="266"/>
      <c r="EB95" s="266"/>
      <c r="EC95" s="266"/>
      <c r="ED95" s="266"/>
      <c r="EE95" s="266"/>
      <c r="EF95" s="266"/>
      <c r="EG95" s="266"/>
      <c r="EH95" s="266"/>
      <c r="EI95" s="266"/>
      <c r="EJ95" s="266"/>
      <c r="EK95" s="266"/>
      <c r="EL95" s="266"/>
      <c r="EM95" s="266"/>
      <c r="EN95" s="266"/>
      <c r="EO95" s="266"/>
      <c r="EP95" s="266"/>
      <c r="EQ95" s="266"/>
      <c r="ER95" s="266"/>
      <c r="ES95" s="266"/>
      <c r="ET95" s="266"/>
      <c r="EU95" s="266"/>
      <c r="EV95" s="266"/>
      <c r="EW95" s="266"/>
      <c r="EX95" s="266"/>
      <c r="EY95" s="266"/>
      <c r="EZ95" s="266"/>
      <c r="FA95" s="266"/>
      <c r="FB95" s="266"/>
      <c r="FC95" s="266"/>
      <c r="FD95" s="266"/>
      <c r="FE95" s="266"/>
      <c r="FF95" s="266"/>
      <c r="FG95" s="266"/>
      <c r="FH95" s="266"/>
      <c r="FI95" s="266"/>
      <c r="FJ95" s="266"/>
      <c r="FK95" s="266"/>
      <c r="FL95" s="266"/>
      <c r="FM95" s="266"/>
      <c r="FN95" s="266"/>
      <c r="FO95" s="266"/>
      <c r="FP95" s="266"/>
      <c r="FQ95" s="266"/>
      <c r="FR95" s="266"/>
      <c r="FS95" s="266"/>
      <c r="FT95" s="266"/>
      <c r="FU95" s="266"/>
      <c r="FV95" s="266"/>
      <c r="FW95" s="266"/>
      <c r="FX95" s="266"/>
      <c r="FY95" s="266"/>
      <c r="FZ95" s="266"/>
      <c r="GA95" s="266"/>
      <c r="GB95" s="266"/>
      <c r="GC95" s="266"/>
      <c r="GD95" s="266"/>
      <c r="GE95" s="266"/>
      <c r="GF95" s="266"/>
      <c r="GG95" s="266"/>
      <c r="GH95" s="266"/>
      <c r="GI95" s="266"/>
      <c r="GJ95" s="266"/>
      <c r="GK95" s="266"/>
      <c r="GL95" s="266"/>
      <c r="GM95" s="266"/>
      <c r="GN95" s="266"/>
      <c r="GO95" s="266"/>
      <c r="GP95" s="266"/>
      <c r="GQ95" s="266"/>
      <c r="GR95" s="266"/>
      <c r="GS95" s="266"/>
      <c r="GT95" s="266"/>
      <c r="GU95" s="266"/>
      <c r="GV95" s="266"/>
      <c r="GW95" s="266"/>
      <c r="GX95" s="266"/>
      <c r="GY95" s="266"/>
      <c r="GZ95" s="266"/>
      <c r="HA95" s="266"/>
      <c r="HB95" s="266"/>
      <c r="HC95" s="266"/>
      <c r="HD95" s="266"/>
      <c r="HE95" s="266"/>
      <c r="HF95" s="266"/>
      <c r="HG95" s="266"/>
      <c r="HH95" s="266"/>
      <c r="HI95" s="266"/>
      <c r="HJ95" s="266"/>
      <c r="HK95" s="266"/>
      <c r="HL95" s="266"/>
      <c r="HM95" s="266"/>
      <c r="HN95" s="266"/>
      <c r="HO95" s="266"/>
      <c r="HP95" s="266"/>
      <c r="HQ95" s="266"/>
      <c r="HR95" s="266"/>
      <c r="HS95" s="266"/>
      <c r="HT95" s="266"/>
      <c r="HU95" s="266"/>
      <c r="HV95" s="266"/>
      <c r="HW95" s="266"/>
      <c r="HX95" s="266"/>
      <c r="HY95" s="266"/>
      <c r="HZ95" s="266"/>
      <c r="IA95" s="266"/>
      <c r="IB95" s="266"/>
      <c r="IC95" s="266"/>
      <c r="ID95" s="266"/>
      <c r="IE95" s="266"/>
      <c r="IF95" s="266"/>
      <c r="IG95" s="266"/>
      <c r="IH95" s="266"/>
      <c r="II95" s="266"/>
      <c r="IJ95" s="266"/>
      <c r="IK95" s="266"/>
      <c r="IL95" s="266"/>
      <c r="IM95" s="266"/>
      <c r="IN95" s="266"/>
      <c r="IO95" s="266"/>
      <c r="IP95" s="266"/>
    </row>
    <row r="96" spans="1:250" s="266" customFormat="1" ht="18.600000000000001" customHeight="1" thickTop="1" thickBot="1">
      <c r="A96" s="268" t="s">
        <v>187</v>
      </c>
      <c r="B96" s="588">
        <v>24419</v>
      </c>
      <c r="C96" s="588">
        <v>18385.308139060002</v>
      </c>
      <c r="D96" s="862">
        <v>19404.167466310002</v>
      </c>
      <c r="E96" s="1044">
        <v>-0.24709004713297011</v>
      </c>
      <c r="F96" s="1045">
        <v>5.5417038406085251E-2</v>
      </c>
      <c r="G96" s="199"/>
      <c r="H96" s="270"/>
      <c r="I96" s="199"/>
      <c r="K96" s="269"/>
      <c r="L96" s="269"/>
      <c r="M96" s="269"/>
      <c r="N96" s="270"/>
      <c r="O96" s="270"/>
      <c r="Q96" s="269"/>
      <c r="R96" s="269"/>
      <c r="S96" s="269"/>
      <c r="T96" s="270"/>
      <c r="U96" s="270"/>
      <c r="W96" s="269"/>
      <c r="X96" s="269"/>
      <c r="Y96" s="269"/>
      <c r="Z96" s="270"/>
      <c r="AA96" s="270"/>
      <c r="AC96" s="269"/>
      <c r="AD96" s="269"/>
      <c r="AE96" s="269"/>
      <c r="AF96" s="270"/>
      <c r="AG96" s="270"/>
      <c r="AI96" s="269"/>
      <c r="AJ96" s="269"/>
      <c r="AK96" s="269"/>
      <c r="AL96" s="270"/>
      <c r="AM96" s="270"/>
      <c r="AO96" s="269"/>
      <c r="AP96" s="269"/>
      <c r="AQ96" s="269"/>
      <c r="AR96" s="270"/>
      <c r="AS96" s="270"/>
      <c r="AU96" s="269"/>
      <c r="AV96" s="269"/>
      <c r="AW96" s="269"/>
      <c r="AX96" s="270"/>
      <c r="AY96" s="270"/>
      <c r="BA96" s="269"/>
      <c r="BB96" s="269"/>
      <c r="BC96" s="269"/>
      <c r="BD96" s="270"/>
      <c r="BE96" s="270"/>
      <c r="BG96" s="269"/>
      <c r="BH96" s="269"/>
      <c r="BI96" s="269"/>
      <c r="BJ96" s="270"/>
      <c r="BK96" s="270"/>
      <c r="BM96" s="269"/>
      <c r="BN96" s="269"/>
      <c r="BO96" s="269"/>
      <c r="BP96" s="270"/>
      <c r="BQ96" s="270"/>
      <c r="BS96" s="269"/>
      <c r="BT96" s="269"/>
      <c r="BU96" s="269"/>
      <c r="BV96" s="270"/>
      <c r="BW96" s="270"/>
      <c r="BY96" s="269"/>
      <c r="BZ96" s="269"/>
      <c r="CA96" s="269"/>
      <c r="CB96" s="270"/>
      <c r="CC96" s="270"/>
      <c r="CE96" s="269"/>
      <c r="CF96" s="269"/>
      <c r="CG96" s="269"/>
      <c r="CH96" s="270"/>
      <c r="CI96" s="270"/>
      <c r="CK96" s="269"/>
      <c r="CL96" s="269"/>
      <c r="CM96" s="269"/>
      <c r="CN96" s="270"/>
      <c r="CO96" s="270"/>
      <c r="CQ96" s="269"/>
      <c r="CR96" s="269"/>
      <c r="CS96" s="269"/>
      <c r="CT96" s="270"/>
      <c r="CU96" s="270"/>
      <c r="CW96" s="269"/>
      <c r="CX96" s="269"/>
      <c r="CY96" s="269"/>
      <c r="CZ96" s="270"/>
      <c r="DA96" s="270"/>
      <c r="DC96" s="269"/>
      <c r="DD96" s="269"/>
      <c r="DE96" s="269"/>
      <c r="DF96" s="270"/>
      <c r="DG96" s="270"/>
      <c r="DI96" s="269"/>
      <c r="DJ96" s="269"/>
      <c r="DK96" s="269"/>
      <c r="DL96" s="270"/>
      <c r="DM96" s="270"/>
      <c r="DO96" s="269"/>
      <c r="DP96" s="269"/>
      <c r="DQ96" s="269"/>
      <c r="DR96" s="270"/>
      <c r="DS96" s="270"/>
      <c r="DU96" s="269"/>
      <c r="DV96" s="269"/>
      <c r="DW96" s="269"/>
      <c r="DX96" s="270"/>
      <c r="DY96" s="270"/>
      <c r="EA96" s="269"/>
      <c r="EB96" s="269"/>
      <c r="EC96" s="269"/>
      <c r="ED96" s="270"/>
      <c r="EE96" s="270"/>
      <c r="EG96" s="269"/>
      <c r="EH96" s="269"/>
      <c r="EI96" s="269"/>
      <c r="EJ96" s="270"/>
      <c r="EK96" s="270"/>
      <c r="EM96" s="269"/>
      <c r="EN96" s="269"/>
      <c r="EO96" s="269"/>
      <c r="EP96" s="270"/>
      <c r="EQ96" s="270"/>
      <c r="ES96" s="269"/>
      <c r="ET96" s="269"/>
      <c r="EU96" s="269"/>
      <c r="EV96" s="270"/>
      <c r="EW96" s="270"/>
      <c r="EY96" s="269"/>
      <c r="EZ96" s="269"/>
      <c r="FA96" s="269"/>
      <c r="FB96" s="270"/>
      <c r="FC96" s="270"/>
      <c r="FE96" s="269"/>
      <c r="FF96" s="269"/>
      <c r="FG96" s="269"/>
      <c r="FH96" s="270"/>
      <c r="FI96" s="270"/>
      <c r="FK96" s="269"/>
      <c r="FL96" s="269"/>
      <c r="FM96" s="269"/>
      <c r="FN96" s="270"/>
      <c r="FO96" s="270"/>
      <c r="FQ96" s="269"/>
      <c r="FR96" s="269"/>
      <c r="FS96" s="269"/>
      <c r="FT96" s="270"/>
      <c r="FU96" s="270"/>
      <c r="FW96" s="269"/>
      <c r="FX96" s="269"/>
      <c r="FY96" s="269"/>
      <c r="FZ96" s="270"/>
      <c r="GA96" s="270"/>
      <c r="GC96" s="269"/>
      <c r="GD96" s="269"/>
      <c r="GE96" s="269"/>
      <c r="GF96" s="270"/>
      <c r="GG96" s="270"/>
      <c r="GI96" s="269"/>
      <c r="GJ96" s="269"/>
      <c r="GK96" s="269"/>
      <c r="GL96" s="270"/>
      <c r="GM96" s="270"/>
      <c r="GO96" s="269"/>
      <c r="GP96" s="269"/>
      <c r="GQ96" s="269"/>
      <c r="GR96" s="270"/>
      <c r="GS96" s="270"/>
      <c r="GU96" s="269"/>
      <c r="GV96" s="269"/>
      <c r="GW96" s="269"/>
      <c r="GX96" s="270"/>
      <c r="GY96" s="270"/>
      <c r="HA96" s="269"/>
      <c r="HB96" s="269"/>
      <c r="HC96" s="269"/>
      <c r="HD96" s="270"/>
      <c r="HE96" s="270"/>
      <c r="HG96" s="269"/>
      <c r="HH96" s="269"/>
      <c r="HI96" s="269"/>
      <c r="HJ96" s="270"/>
      <c r="HK96" s="270"/>
      <c r="HM96" s="269"/>
      <c r="HN96" s="269"/>
      <c r="HO96" s="269"/>
      <c r="HP96" s="270"/>
      <c r="HQ96" s="270"/>
      <c r="HS96" s="269"/>
      <c r="HT96" s="269"/>
      <c r="HU96" s="269"/>
      <c r="HV96" s="270"/>
      <c r="HW96" s="270"/>
      <c r="HY96" s="269"/>
      <c r="HZ96" s="269"/>
      <c r="IA96" s="269"/>
      <c r="IB96" s="270"/>
      <c r="IC96" s="270"/>
      <c r="IE96" s="269"/>
      <c r="IF96" s="269"/>
      <c r="IG96" s="269"/>
      <c r="IH96" s="270"/>
      <c r="II96" s="270"/>
      <c r="IK96" s="269"/>
      <c r="IL96" s="269"/>
      <c r="IM96" s="269"/>
      <c r="IN96" s="270"/>
      <c r="IO96" s="270"/>
    </row>
    <row r="97" spans="1:7" ht="16.899999999999999" customHeight="1" thickTop="1">
      <c r="A97" s="639" t="s">
        <v>517</v>
      </c>
      <c r="B97" s="593"/>
      <c r="C97" s="6"/>
      <c r="D97" s="549"/>
      <c r="E97" s="244"/>
      <c r="G97" s="266"/>
    </row>
    <row r="98" spans="1:7" ht="11.25" customHeight="1">
      <c r="A98" s="640" t="s">
        <v>429</v>
      </c>
      <c r="B98" s="593"/>
      <c r="C98" s="6"/>
      <c r="D98" s="549"/>
      <c r="E98" s="244"/>
      <c r="G98" s="266"/>
    </row>
    <row r="99" spans="1:7" ht="9.75" customHeight="1">
      <c r="A99" s="194"/>
      <c r="G99" s="266"/>
    </row>
    <row r="100" spans="1:7">
      <c r="G100" s="267"/>
    </row>
  </sheetData>
  <mergeCells count="5">
    <mergeCell ref="E10:F10"/>
    <mergeCell ref="A10:A11"/>
    <mergeCell ref="B10:B11"/>
    <mergeCell ref="C10:C11"/>
    <mergeCell ref="D10:D11"/>
  </mergeCells>
  <phoneticPr fontId="36" type="noConversion"/>
  <printOptions horizontalCentered="1"/>
  <pageMargins left="0.6692913385826772" right="0.39370078740157483" top="0.78740157480314965" bottom="0" header="0.55118110236220474" footer="0"/>
  <pageSetup paperSize="9" scale="67" fitToHeight="2" orientation="portrait" r:id="rId1"/>
  <headerFooter alignWithMargins="0"/>
  <rowBreaks count="1" manualBreakCount="1">
    <brk id="70" max="6" man="1"/>
  </rowBreaks>
  <ignoredErrors>
    <ignoredError sqref="F11" twoDigitTextYear="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6" enableFormatConditionsCalculation="0">
    <tabColor theme="6" tint="0.59999389629810485"/>
    <pageSetUpPr fitToPage="1"/>
  </sheetPr>
  <dimension ref="A1:L54"/>
  <sheetViews>
    <sheetView workbookViewId="0">
      <selection activeCell="A11" sqref="A11:A12"/>
    </sheetView>
  </sheetViews>
  <sheetFormatPr defaultColWidth="9.140625" defaultRowHeight="12.75"/>
  <cols>
    <col min="1" max="1" width="36.28515625" style="170" customWidth="1"/>
    <col min="2" max="4" width="13.28515625" style="170" customWidth="1"/>
    <col min="5" max="5" width="8.7109375" style="170" customWidth="1"/>
    <col min="6" max="6" width="9.140625" style="170"/>
    <col min="7" max="7" width="9.5703125" style="170" customWidth="1"/>
    <col min="8" max="8" width="9.5703125" style="185" customWidth="1"/>
    <col min="9" max="9" width="9" style="185" bestFit="1" customWidth="1"/>
    <col min="10" max="10" width="7.28515625" style="185" customWidth="1"/>
    <col min="11" max="11" width="19.85546875" style="185" customWidth="1"/>
    <col min="12" max="16384" width="9.140625" style="170"/>
  </cols>
  <sheetData>
    <row r="1" spans="1:11" ht="27.75">
      <c r="A1" s="1143" t="s">
        <v>216</v>
      </c>
      <c r="B1" s="176"/>
      <c r="C1" s="176"/>
      <c r="D1" s="176"/>
      <c r="E1" s="176"/>
      <c r="F1" s="176"/>
      <c r="G1" s="176"/>
      <c r="H1" s="176"/>
      <c r="I1" s="176"/>
      <c r="J1" s="170"/>
      <c r="K1" s="170"/>
    </row>
    <row r="2" spans="1:11">
      <c r="H2" s="170"/>
      <c r="I2" s="170"/>
      <c r="J2" s="170"/>
      <c r="K2" s="170"/>
    </row>
    <row r="3" spans="1:11" s="184" customFormat="1" ht="26.25">
      <c r="A3" s="503" t="s">
        <v>281</v>
      </c>
      <c r="F3" s="485"/>
      <c r="H3" s="194"/>
      <c r="I3" s="194"/>
      <c r="J3" s="194"/>
      <c r="K3" s="194"/>
    </row>
    <row r="4" spans="1:11" s="184" customFormat="1" ht="18" customHeight="1">
      <c r="A4" s="220"/>
      <c r="H4" s="194"/>
      <c r="I4" s="194"/>
      <c r="J4" s="194"/>
      <c r="K4" s="194"/>
    </row>
    <row r="5" spans="1:11" s="184" customFormat="1" ht="24" customHeight="1">
      <c r="A5" s="497" t="s">
        <v>392</v>
      </c>
      <c r="B5" s="498"/>
      <c r="C5" s="498"/>
      <c r="D5" s="498"/>
      <c r="E5" s="498"/>
      <c r="F5" s="498"/>
      <c r="G5" s="1"/>
      <c r="H5" s="194"/>
      <c r="I5" s="194"/>
      <c r="J5" s="194"/>
      <c r="K5" s="194"/>
    </row>
    <row r="6" spans="1:11" ht="18" customHeight="1">
      <c r="A6" s="272" t="s">
        <v>104</v>
      </c>
      <c r="B6" s="11"/>
      <c r="C6" s="10"/>
      <c r="D6" s="10"/>
      <c r="E6" s="10"/>
      <c r="F6" s="11"/>
      <c r="G6" s="9"/>
    </row>
    <row r="7" spans="1:11" ht="18" customHeight="1">
      <c r="A7" s="219"/>
      <c r="B7" s="11"/>
      <c r="C7" s="10"/>
      <c r="D7" s="10"/>
      <c r="E7" s="10"/>
      <c r="F7" s="11"/>
      <c r="G7" s="9"/>
    </row>
    <row r="8" spans="1:11" ht="18" customHeight="1">
      <c r="A8" s="218" t="s">
        <v>96</v>
      </c>
      <c r="B8" s="144"/>
      <c r="C8" s="144"/>
      <c r="D8" s="144"/>
      <c r="E8" s="144"/>
      <c r="F8" s="144"/>
      <c r="G8" s="12"/>
    </row>
    <row r="9" spans="1:11" ht="18" customHeight="1">
      <c r="A9" s="144"/>
      <c r="B9" s="144"/>
      <c r="C9" s="144"/>
      <c r="D9" s="144"/>
      <c r="E9" s="144"/>
      <c r="F9" s="144"/>
      <c r="G9" s="12"/>
    </row>
    <row r="10" spans="1:11" ht="18" customHeight="1" thickBot="1">
      <c r="A10" s="174"/>
      <c r="B10" s="187"/>
      <c r="C10" s="186"/>
      <c r="D10" s="186"/>
      <c r="E10" s="186"/>
      <c r="F10" s="187"/>
      <c r="G10" s="185"/>
    </row>
    <row r="11" spans="1:11" ht="22.5" customHeight="1" thickTop="1" thickBot="1">
      <c r="A11" s="1150" t="s">
        <v>9</v>
      </c>
      <c r="B11" s="1215">
        <v>2011</v>
      </c>
      <c r="C11" s="1177">
        <v>2012</v>
      </c>
      <c r="D11" s="1212">
        <v>2013</v>
      </c>
      <c r="E11" s="1208" t="s">
        <v>1</v>
      </c>
      <c r="F11" s="1209"/>
    </row>
    <row r="12" spans="1:11" ht="22.5" customHeight="1" thickTop="1" thickBot="1">
      <c r="A12" s="1217"/>
      <c r="B12" s="1216"/>
      <c r="C12" s="1178"/>
      <c r="D12" s="1213"/>
      <c r="E12" s="519" t="s">
        <v>360</v>
      </c>
      <c r="F12" s="761" t="s">
        <v>428</v>
      </c>
    </row>
    <row r="13" spans="1:11" ht="15.75" customHeight="1" thickTop="1">
      <c r="A13" s="188" t="s">
        <v>7</v>
      </c>
      <c r="B13" s="727"/>
      <c r="C13" s="728"/>
      <c r="D13" s="863"/>
      <c r="E13" s="521"/>
      <c r="F13" s="522"/>
    </row>
    <row r="14" spans="1:11" ht="15.75" customHeight="1">
      <c r="A14" s="190" t="s">
        <v>198</v>
      </c>
      <c r="B14" s="729">
        <v>158835</v>
      </c>
      <c r="C14" s="728">
        <v>173715</v>
      </c>
      <c r="D14" s="864">
        <v>162736</v>
      </c>
      <c r="E14" s="960">
        <v>9.3682122957786385E-2</v>
      </c>
      <c r="F14" s="841">
        <v>-6.3201220389718787E-2</v>
      </c>
      <c r="H14" s="279"/>
      <c r="I14" s="279"/>
      <c r="J14" s="279"/>
    </row>
    <row r="15" spans="1:11" ht="15.75" customHeight="1">
      <c r="A15" s="190" t="s">
        <v>212</v>
      </c>
      <c r="B15" s="729">
        <v>190028</v>
      </c>
      <c r="C15" s="728">
        <v>186400</v>
      </c>
      <c r="D15" s="864">
        <v>200134</v>
      </c>
      <c r="E15" s="960">
        <v>-1.9091923295514346E-2</v>
      </c>
      <c r="F15" s="841">
        <v>7.368025751072961E-2</v>
      </c>
      <c r="H15" s="279"/>
      <c r="I15" s="279"/>
      <c r="J15" s="279"/>
    </row>
    <row r="16" spans="1:11" ht="15.75" customHeight="1">
      <c r="A16" s="190" t="s">
        <v>209</v>
      </c>
      <c r="B16" s="729">
        <v>48553</v>
      </c>
      <c r="C16" s="728">
        <v>46394</v>
      </c>
      <c r="D16" s="864">
        <v>57621</v>
      </c>
      <c r="E16" s="960">
        <v>-4.4466871254093467E-2</v>
      </c>
      <c r="F16" s="841">
        <v>0.24199249903004699</v>
      </c>
      <c r="H16" s="279"/>
      <c r="I16" s="279"/>
    </row>
    <row r="17" spans="1:12" ht="15.75" customHeight="1">
      <c r="A17" s="16" t="s">
        <v>210</v>
      </c>
      <c r="B17" s="729">
        <v>452</v>
      </c>
      <c r="C17" s="728">
        <v>466</v>
      </c>
      <c r="D17" s="864">
        <v>532</v>
      </c>
      <c r="E17" s="960">
        <v>3.0973451327433628E-2</v>
      </c>
      <c r="F17" s="841">
        <v>0.14163090128755365</v>
      </c>
      <c r="H17" s="279"/>
      <c r="I17" s="279"/>
      <c r="J17" s="279"/>
    </row>
    <row r="18" spans="1:12" ht="15.75" customHeight="1">
      <c r="A18" s="616" t="s">
        <v>390</v>
      </c>
      <c r="B18" s="729">
        <v>153336</v>
      </c>
      <c r="C18" s="728">
        <v>184755</v>
      </c>
      <c r="D18" s="864">
        <v>198411</v>
      </c>
      <c r="E18" s="960">
        <v>0.20490295820942245</v>
      </c>
      <c r="F18" s="841">
        <v>7.3914102460014619E-2</v>
      </c>
      <c r="G18" s="279"/>
      <c r="H18" s="279"/>
      <c r="I18" s="279"/>
      <c r="J18" s="279"/>
    </row>
    <row r="19" spans="1:12" ht="15.75" customHeight="1">
      <c r="A19" s="190"/>
      <c r="B19" s="729"/>
      <c r="C19" s="728"/>
      <c r="D19" s="864"/>
      <c r="E19" s="960"/>
      <c r="F19" s="841"/>
      <c r="G19" s="183"/>
      <c r="H19" s="279"/>
      <c r="I19" s="279"/>
    </row>
    <row r="20" spans="1:12" ht="15.75" customHeight="1">
      <c r="A20" s="18" t="s">
        <v>94</v>
      </c>
      <c r="B20" s="729"/>
      <c r="C20" s="728"/>
      <c r="D20" s="864"/>
      <c r="E20" s="960"/>
      <c r="F20" s="841"/>
      <c r="H20" s="279"/>
      <c r="I20" s="279"/>
      <c r="J20" s="279"/>
    </row>
    <row r="21" spans="1:12" ht="15.75" customHeight="1">
      <c r="A21" s="190" t="s">
        <v>197</v>
      </c>
      <c r="B21" s="729">
        <v>5227</v>
      </c>
      <c r="C21" s="728">
        <v>1708</v>
      </c>
      <c r="D21" s="864">
        <v>1158</v>
      </c>
      <c r="E21" s="960">
        <v>-0.67323512531088581</v>
      </c>
      <c r="F21" s="841">
        <v>-0.32201405152224827</v>
      </c>
      <c r="H21" s="279"/>
      <c r="I21" s="279"/>
      <c r="J21" s="345"/>
      <c r="K21" s="345"/>
    </row>
    <row r="22" spans="1:12" ht="15.75" customHeight="1">
      <c r="A22" s="190" t="s">
        <v>211</v>
      </c>
      <c r="B22" s="729">
        <v>12424</v>
      </c>
      <c r="C22" s="728">
        <v>3509</v>
      </c>
      <c r="D22" s="864">
        <v>2369</v>
      </c>
      <c r="E22" s="960">
        <v>-0.71756278171281396</v>
      </c>
      <c r="F22" s="841">
        <v>-0.32487888287261329</v>
      </c>
      <c r="H22" s="279"/>
      <c r="I22" s="279"/>
      <c r="J22" s="279"/>
    </row>
    <row r="23" spans="1:12" ht="15.75" customHeight="1">
      <c r="A23" s="190" t="s">
        <v>209</v>
      </c>
      <c r="B23" s="729">
        <v>1831</v>
      </c>
      <c r="C23" s="728">
        <v>756</v>
      </c>
      <c r="D23" s="864">
        <v>466</v>
      </c>
      <c r="E23" s="960">
        <v>-0.58711086837793558</v>
      </c>
      <c r="F23" s="841">
        <v>-0.3835978835978836</v>
      </c>
      <c r="H23" s="279"/>
      <c r="I23" s="279"/>
    </row>
    <row r="24" spans="1:12" ht="15.75" customHeight="1">
      <c r="A24" s="16" t="s">
        <v>210</v>
      </c>
      <c r="B24" s="729">
        <v>26</v>
      </c>
      <c r="C24" s="728">
        <v>8</v>
      </c>
      <c r="D24" s="864">
        <v>5</v>
      </c>
      <c r="E24" s="960">
        <v>-0.69230769230769229</v>
      </c>
      <c r="F24" s="841">
        <v>-0.375</v>
      </c>
      <c r="H24" s="279"/>
      <c r="I24" s="279"/>
    </row>
    <row r="25" spans="1:12" ht="15.75" customHeight="1">
      <c r="A25" s="616" t="s">
        <v>390</v>
      </c>
      <c r="B25" s="729">
        <v>11504</v>
      </c>
      <c r="C25" s="728">
        <v>3499</v>
      </c>
      <c r="D25" s="864">
        <v>2369</v>
      </c>
      <c r="E25" s="960">
        <v>-0.69584492350486782</v>
      </c>
      <c r="F25" s="841">
        <v>-0.32294941411831951</v>
      </c>
      <c r="H25" s="279"/>
      <c r="I25" s="279"/>
    </row>
    <row r="26" spans="1:12" ht="15.75" customHeight="1">
      <c r="A26" s="190"/>
      <c r="B26" s="729"/>
      <c r="C26" s="728"/>
      <c r="D26" s="864"/>
      <c r="E26" s="960"/>
      <c r="F26" s="841"/>
      <c r="H26" s="279"/>
      <c r="I26" s="279"/>
    </row>
    <row r="27" spans="1:12" ht="15.75" customHeight="1">
      <c r="A27" s="192" t="s">
        <v>112</v>
      </c>
      <c r="B27" s="729"/>
      <c r="C27" s="728"/>
      <c r="D27" s="864"/>
      <c r="E27" s="960"/>
      <c r="F27" s="841"/>
      <c r="H27" s="279"/>
      <c r="I27" s="279"/>
    </row>
    <row r="28" spans="1:12" ht="15.75" customHeight="1">
      <c r="A28" s="190" t="s">
        <v>197</v>
      </c>
      <c r="B28" s="729">
        <v>4177</v>
      </c>
      <c r="C28" s="728">
        <v>3530</v>
      </c>
      <c r="D28" s="864">
        <v>3945</v>
      </c>
      <c r="E28" s="960">
        <v>-0.15489585827148672</v>
      </c>
      <c r="F28" s="841">
        <v>0.11756373937677053</v>
      </c>
      <c r="H28" s="279"/>
      <c r="I28" s="279"/>
    </row>
    <row r="29" spans="1:12" ht="15.75" customHeight="1">
      <c r="A29" s="190" t="s">
        <v>211</v>
      </c>
      <c r="B29" s="729">
        <v>5496</v>
      </c>
      <c r="C29" s="728">
        <v>5547</v>
      </c>
      <c r="D29" s="864">
        <v>10367</v>
      </c>
      <c r="E29" s="960">
        <v>9.2794759825327519E-3</v>
      </c>
      <c r="F29" s="841">
        <v>0.86893816477375163</v>
      </c>
      <c r="H29" s="279"/>
      <c r="I29" s="279"/>
    </row>
    <row r="30" spans="1:12" ht="15.75" customHeight="1">
      <c r="A30" s="190" t="s">
        <v>209</v>
      </c>
      <c r="B30" s="729">
        <v>114</v>
      </c>
      <c r="C30" s="728">
        <v>67</v>
      </c>
      <c r="D30" s="864">
        <v>68</v>
      </c>
      <c r="E30" s="960">
        <v>-0.41228070175438597</v>
      </c>
      <c r="F30" s="841">
        <v>1.4925373134328358E-2</v>
      </c>
      <c r="H30" s="279"/>
      <c r="I30" s="279"/>
    </row>
    <row r="31" spans="1:12" ht="15.75" customHeight="1">
      <c r="A31" s="16" t="s">
        <v>210</v>
      </c>
      <c r="B31" s="729">
        <v>316</v>
      </c>
      <c r="C31" s="728">
        <v>82</v>
      </c>
      <c r="D31" s="864">
        <v>160</v>
      </c>
      <c r="E31" s="960">
        <v>-0.740506329113924</v>
      </c>
      <c r="F31" s="841">
        <v>0.95121951219512191</v>
      </c>
      <c r="H31" s="279"/>
      <c r="I31" s="279"/>
    </row>
    <row r="32" spans="1:12" ht="15.75" customHeight="1">
      <c r="A32" s="616" t="s">
        <v>390</v>
      </c>
      <c r="B32" s="729">
        <v>5132</v>
      </c>
      <c r="C32" s="728">
        <v>5473</v>
      </c>
      <c r="D32" s="864">
        <v>10214</v>
      </c>
      <c r="E32" s="960">
        <v>6.6445830085736554E-2</v>
      </c>
      <c r="F32" s="841">
        <v>0.86625251233327238</v>
      </c>
      <c r="G32" s="183"/>
      <c r="H32" s="183"/>
      <c r="I32" s="183"/>
      <c r="J32" s="183"/>
      <c r="K32" s="183"/>
      <c r="L32" s="183"/>
    </row>
    <row r="33" spans="1:12" ht="15.75" customHeight="1">
      <c r="A33" s="190"/>
      <c r="B33" s="729"/>
      <c r="C33" s="728"/>
      <c r="D33" s="864"/>
      <c r="E33" s="518"/>
      <c r="F33" s="21"/>
      <c r="H33" s="279"/>
      <c r="I33" s="279"/>
      <c r="J33" s="183"/>
      <c r="K33" s="183"/>
      <c r="L33" s="183"/>
    </row>
    <row r="34" spans="1:12" ht="15.75" customHeight="1">
      <c r="A34" s="192" t="s">
        <v>93</v>
      </c>
      <c r="B34" s="729"/>
      <c r="C34" s="728"/>
      <c r="D34" s="864"/>
      <c r="E34" s="518"/>
      <c r="F34" s="21"/>
      <c r="H34" s="279"/>
      <c r="I34" s="279"/>
      <c r="J34" s="183"/>
      <c r="K34" s="183"/>
      <c r="L34" s="183"/>
    </row>
    <row r="35" spans="1:12" ht="15.75" customHeight="1">
      <c r="A35" s="190" t="s">
        <v>211</v>
      </c>
      <c r="B35" s="927" t="s">
        <v>512</v>
      </c>
      <c r="C35" s="928" t="s">
        <v>512</v>
      </c>
      <c r="D35" s="929" t="s">
        <v>512</v>
      </c>
      <c r="E35" s="925" t="s">
        <v>98</v>
      </c>
      <c r="F35" s="926" t="s">
        <v>98</v>
      </c>
      <c r="H35" s="279"/>
      <c r="I35" s="279"/>
      <c r="J35" s="183"/>
      <c r="K35" s="183"/>
      <c r="L35" s="183"/>
    </row>
    <row r="36" spans="1:12" ht="15.75" customHeight="1">
      <c r="A36" s="190" t="s">
        <v>209</v>
      </c>
      <c r="B36" s="927" t="s">
        <v>512</v>
      </c>
      <c r="C36" s="928" t="s">
        <v>512</v>
      </c>
      <c r="D36" s="929" t="s">
        <v>512</v>
      </c>
      <c r="E36" s="925" t="s">
        <v>98</v>
      </c>
      <c r="F36" s="926" t="s">
        <v>98</v>
      </c>
      <c r="H36" s="279"/>
      <c r="I36" s="279"/>
      <c r="J36" s="183"/>
      <c r="K36" s="183"/>
      <c r="L36" s="183"/>
    </row>
    <row r="37" spans="1:12" ht="15.75" customHeight="1">
      <c r="A37" s="16" t="s">
        <v>210</v>
      </c>
      <c r="B37" s="927" t="s">
        <v>512</v>
      </c>
      <c r="C37" s="928" t="s">
        <v>512</v>
      </c>
      <c r="D37" s="929" t="s">
        <v>512</v>
      </c>
      <c r="E37" s="925" t="s">
        <v>98</v>
      </c>
      <c r="F37" s="926" t="s">
        <v>98</v>
      </c>
      <c r="H37" s="279"/>
      <c r="I37" s="279"/>
      <c r="J37" s="183"/>
      <c r="K37" s="183"/>
      <c r="L37" s="183"/>
    </row>
    <row r="38" spans="1:12" ht="16.5" customHeight="1">
      <c r="A38" s="616" t="s">
        <v>390</v>
      </c>
      <c r="B38" s="927" t="s">
        <v>512</v>
      </c>
      <c r="C38" s="928" t="s">
        <v>512</v>
      </c>
      <c r="D38" s="929" t="s">
        <v>512</v>
      </c>
      <c r="E38" s="925" t="s">
        <v>98</v>
      </c>
      <c r="F38" s="926" t="s">
        <v>98</v>
      </c>
      <c r="H38" s="279"/>
      <c r="I38" s="279"/>
      <c r="J38" s="170"/>
      <c r="K38" s="170"/>
    </row>
    <row r="39" spans="1:12" ht="16.5" customHeight="1" thickBot="1">
      <c r="A39" s="193"/>
      <c r="B39" s="730"/>
      <c r="C39" s="731"/>
      <c r="D39" s="865"/>
      <c r="E39" s="523"/>
      <c r="F39" s="524"/>
      <c r="I39" s="170"/>
      <c r="J39" s="183"/>
      <c r="K39" s="183"/>
      <c r="L39" s="183"/>
    </row>
    <row r="40" spans="1:12" ht="25.15" customHeight="1" thickTop="1">
      <c r="A40" s="1214" t="s">
        <v>193</v>
      </c>
      <c r="B40" s="1214"/>
      <c r="C40" s="1214"/>
      <c r="D40" s="1214"/>
      <c r="E40" s="1214"/>
      <c r="F40" s="1214"/>
      <c r="H40" s="170"/>
      <c r="I40" s="170"/>
      <c r="J40" s="170"/>
      <c r="K40" s="170"/>
    </row>
    <row r="41" spans="1:12" ht="16.899999999999999" customHeight="1">
      <c r="A41" s="685" t="s">
        <v>206</v>
      </c>
      <c r="B41" s="685"/>
      <c r="C41" s="685"/>
      <c r="D41" s="685"/>
      <c r="E41" s="685"/>
      <c r="F41" s="685"/>
      <c r="H41" s="170"/>
      <c r="I41" s="170"/>
      <c r="J41" s="170"/>
      <c r="K41" s="170"/>
    </row>
    <row r="42" spans="1:12" ht="39.75" customHeight="1">
      <c r="A42" s="1195" t="s">
        <v>391</v>
      </c>
      <c r="B42" s="1195"/>
      <c r="C42" s="1195"/>
      <c r="D42" s="1195"/>
      <c r="E42" s="1195"/>
      <c r="F42" s="1195"/>
      <c r="H42" s="170"/>
      <c r="I42" s="170"/>
      <c r="J42" s="170"/>
      <c r="K42" s="170"/>
    </row>
    <row r="43" spans="1:12" ht="13.9" customHeight="1">
      <c r="A43" s="637" t="s">
        <v>517</v>
      </c>
      <c r="B43" s="187"/>
    </row>
    <row r="44" spans="1:12" ht="10.5" customHeight="1">
      <c r="A44" s="242" t="s">
        <v>429</v>
      </c>
      <c r="B44" s="183"/>
    </row>
    <row r="45" spans="1:12" ht="10.5" customHeight="1">
      <c r="A45" s="241"/>
      <c r="B45" s="183"/>
    </row>
    <row r="46" spans="1:12">
      <c r="B46" s="183"/>
      <c r="C46" s="183"/>
      <c r="D46" s="183"/>
      <c r="E46" s="183"/>
    </row>
    <row r="47" spans="1:12" s="307" customFormat="1">
      <c r="B47" s="183"/>
      <c r="C47" s="183"/>
      <c r="D47" s="183"/>
      <c r="E47" s="183"/>
      <c r="H47" s="349"/>
      <c r="I47" s="349"/>
      <c r="J47" s="349"/>
      <c r="K47" s="349"/>
    </row>
    <row r="48" spans="1:12">
      <c r="B48" s="183"/>
      <c r="C48" s="183"/>
      <c r="D48" s="183"/>
      <c r="E48" s="183"/>
    </row>
    <row r="49" spans="1:12">
      <c r="A49" s="307"/>
      <c r="B49" s="183"/>
      <c r="C49" s="183"/>
      <c r="D49" s="183"/>
      <c r="E49" s="183"/>
    </row>
    <row r="50" spans="1:12">
      <c r="B50" s="183"/>
      <c r="C50" s="183"/>
      <c r="D50" s="183"/>
      <c r="E50" s="183"/>
      <c r="J50" s="279"/>
      <c r="K50" s="279"/>
      <c r="L50" s="279"/>
    </row>
    <row r="51" spans="1:12">
      <c r="B51" s="183"/>
      <c r="C51" s="183"/>
      <c r="D51" s="183"/>
      <c r="E51" s="183"/>
      <c r="K51" s="170"/>
    </row>
    <row r="52" spans="1:12">
      <c r="B52" s="202"/>
      <c r="C52" s="202"/>
      <c r="D52" s="202"/>
      <c r="E52" s="202"/>
      <c r="F52" s="202"/>
    </row>
    <row r="53" spans="1:12">
      <c r="F53" s="185"/>
      <c r="G53" s="185"/>
      <c r="J53" s="170"/>
      <c r="K53" s="170"/>
    </row>
    <row r="54" spans="1:12">
      <c r="B54" s="202"/>
      <c r="C54" s="202"/>
      <c r="D54" s="202"/>
      <c r="E54" s="202"/>
    </row>
  </sheetData>
  <mergeCells count="7">
    <mergeCell ref="A40:F40"/>
    <mergeCell ref="A42:F42"/>
    <mergeCell ref="B11:B12"/>
    <mergeCell ref="C11:C12"/>
    <mergeCell ref="A11:A12"/>
    <mergeCell ref="D11:D12"/>
    <mergeCell ref="E11:F11"/>
  </mergeCells>
  <phoneticPr fontId="36" type="noConversion"/>
  <printOptions horizontalCentered="1"/>
  <pageMargins left="0.6692913385826772" right="0.39370078740157483" top="0.78740157480314965" bottom="0" header="0.55118110236220474" footer="0"/>
  <pageSetup paperSize="9" scale="99" orientation="portrait" r:id="rId1"/>
  <headerFooter alignWithMargins="0"/>
  <ignoredErrors>
    <ignoredError sqref="F12" twoDigitTextYear="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7" enableFormatConditionsCalculation="0">
    <tabColor theme="6" tint="0.59999389629810485"/>
    <pageSetUpPr fitToPage="1"/>
  </sheetPr>
  <dimension ref="A1:HO53"/>
  <sheetViews>
    <sheetView workbookViewId="0">
      <selection activeCell="A11" sqref="A11:A12"/>
    </sheetView>
  </sheetViews>
  <sheetFormatPr defaultColWidth="9.140625" defaultRowHeight="12.75"/>
  <cols>
    <col min="1" max="1" width="36.28515625" style="170" customWidth="1"/>
    <col min="2" max="2" width="12.42578125" style="170" customWidth="1"/>
    <col min="3" max="3" width="13.42578125" style="170" bestFit="1" customWidth="1"/>
    <col min="4" max="4" width="13.42578125" style="170" customWidth="1"/>
    <col min="5" max="5" width="8.7109375" style="170" customWidth="1"/>
    <col min="6" max="6" width="9.140625" style="170"/>
    <col min="7" max="7" width="9.5703125" style="185" customWidth="1"/>
    <col min="8" max="9" width="9.140625" style="170"/>
    <col min="10" max="10" width="21" style="170" bestFit="1" customWidth="1"/>
    <col min="11" max="16384" width="9.140625" style="170"/>
  </cols>
  <sheetData>
    <row r="1" spans="1:10" ht="27.75">
      <c r="A1" s="1143" t="s">
        <v>216</v>
      </c>
      <c r="B1" s="176"/>
      <c r="C1" s="176"/>
      <c r="D1" s="176"/>
      <c r="E1" s="176"/>
      <c r="F1" s="176"/>
      <c r="G1" s="176"/>
      <c r="H1" s="176"/>
      <c r="I1" s="176"/>
    </row>
    <row r="2" spans="1:10">
      <c r="G2" s="170"/>
    </row>
    <row r="3" spans="1:10" s="184" customFormat="1" ht="26.25">
      <c r="A3" s="503" t="s">
        <v>282</v>
      </c>
      <c r="E3" s="485"/>
      <c r="G3" s="194"/>
    </row>
    <row r="4" spans="1:10" s="184" customFormat="1" ht="18" customHeight="1">
      <c r="A4" s="220"/>
      <c r="G4" s="194"/>
    </row>
    <row r="5" spans="1:10" s="184" customFormat="1" ht="24" customHeight="1">
      <c r="A5" s="497" t="s">
        <v>392</v>
      </c>
      <c r="B5" s="498"/>
      <c r="C5" s="498"/>
      <c r="D5" s="498"/>
      <c r="E5" s="498"/>
      <c r="F5" s="1"/>
      <c r="G5" s="194"/>
    </row>
    <row r="6" spans="1:10" ht="18" customHeight="1">
      <c r="A6" s="272" t="s">
        <v>104</v>
      </c>
      <c r="B6" s="11"/>
      <c r="C6" s="10"/>
      <c r="D6" s="10"/>
      <c r="E6" s="11"/>
      <c r="F6" s="9"/>
    </row>
    <row r="7" spans="1:10" ht="18" customHeight="1">
      <c r="A7" s="219"/>
      <c r="B7" s="11"/>
      <c r="C7" s="10"/>
      <c r="D7" s="10"/>
      <c r="E7" s="11"/>
      <c r="F7" s="9"/>
    </row>
    <row r="8" spans="1:10" ht="18" customHeight="1">
      <c r="A8" s="218" t="s">
        <v>6</v>
      </c>
      <c r="B8" s="144"/>
      <c r="C8" s="144"/>
      <c r="D8" s="144"/>
      <c r="E8" s="144"/>
      <c r="F8" s="12"/>
    </row>
    <row r="9" spans="1:10" ht="18" customHeight="1">
      <c r="A9" s="144"/>
      <c r="B9" s="144"/>
      <c r="C9" s="144"/>
      <c r="D9" s="144"/>
      <c r="E9" s="144"/>
      <c r="F9" s="12"/>
    </row>
    <row r="10" spans="1:10" ht="18" customHeight="1" thickBot="1">
      <c r="A10" s="174" t="s">
        <v>84</v>
      </c>
      <c r="B10" s="187"/>
      <c r="C10" s="186"/>
      <c r="D10" s="186"/>
      <c r="E10" s="187"/>
      <c r="F10" s="185"/>
    </row>
    <row r="11" spans="1:10" ht="22.5" customHeight="1" thickTop="1" thickBot="1">
      <c r="A11" s="1218" t="s">
        <v>9</v>
      </c>
      <c r="B11" s="1215">
        <v>2011</v>
      </c>
      <c r="C11" s="1177">
        <v>2012</v>
      </c>
      <c r="D11" s="1212">
        <v>2013</v>
      </c>
      <c r="E11" s="1208" t="s">
        <v>1</v>
      </c>
      <c r="F11" s="1209"/>
    </row>
    <row r="12" spans="1:10" ht="22.5" customHeight="1" thickTop="1" thickBot="1">
      <c r="A12" s="1217"/>
      <c r="B12" s="1216"/>
      <c r="C12" s="1178"/>
      <c r="D12" s="1213"/>
      <c r="E12" s="519" t="s">
        <v>360</v>
      </c>
      <c r="F12" s="761" t="s">
        <v>428</v>
      </c>
    </row>
    <row r="13" spans="1:10" ht="15.75" customHeight="1" thickTop="1">
      <c r="A13" s="188" t="s">
        <v>7</v>
      </c>
      <c r="B13" s="727"/>
      <c r="C13" s="732"/>
      <c r="D13" s="866"/>
      <c r="E13" s="521"/>
      <c r="F13" s="522"/>
      <c r="J13" s="961"/>
    </row>
    <row r="14" spans="1:10" ht="15.75" customHeight="1">
      <c r="A14" s="190" t="s">
        <v>198</v>
      </c>
      <c r="B14" s="729">
        <v>16383.15997784</v>
      </c>
      <c r="C14" s="733">
        <v>17052.565067219999</v>
      </c>
      <c r="D14" s="867">
        <v>15122.34806661</v>
      </c>
      <c r="E14" s="960">
        <v>4.085933911928117E-2</v>
      </c>
      <c r="F14" s="841">
        <v>-0.11319217918249955</v>
      </c>
      <c r="G14" s="279"/>
      <c r="J14" s="961"/>
    </row>
    <row r="15" spans="1:10" ht="15.75" customHeight="1">
      <c r="A15" s="190" t="s">
        <v>212</v>
      </c>
      <c r="B15" s="729">
        <v>16785.59239577</v>
      </c>
      <c r="C15" s="733">
        <v>17475.091093529998</v>
      </c>
      <c r="D15" s="867">
        <v>18174.069370519999</v>
      </c>
      <c r="E15" s="960">
        <v>4.1076816444902672E-2</v>
      </c>
      <c r="F15" s="841">
        <v>3.9998548405209278E-2</v>
      </c>
      <c r="G15" s="279"/>
      <c r="I15" s="183"/>
      <c r="J15" s="961"/>
    </row>
    <row r="16" spans="1:10" ht="15.75" customHeight="1">
      <c r="A16" s="190" t="s">
        <v>209</v>
      </c>
      <c r="B16" s="729">
        <v>1545.6664192999999</v>
      </c>
      <c r="C16" s="733">
        <v>2411.69</v>
      </c>
      <c r="D16" s="867">
        <v>2005.66971582</v>
      </c>
      <c r="E16" s="960">
        <v>0.56029138621786467</v>
      </c>
      <c r="F16" s="841">
        <v>-0.16835508882982475</v>
      </c>
      <c r="I16" s="183"/>
      <c r="J16" s="961"/>
    </row>
    <row r="17" spans="1:11" ht="15.75" customHeight="1">
      <c r="A17" s="16" t="s">
        <v>210</v>
      </c>
      <c r="B17" s="729">
        <v>7.4620242900000004</v>
      </c>
      <c r="C17" s="733">
        <v>8.7100000000000009</v>
      </c>
      <c r="D17" s="867">
        <v>6.9636703899999999</v>
      </c>
      <c r="E17" s="960">
        <v>0.16724358719555982</v>
      </c>
      <c r="F17" s="841">
        <v>-0.20049708495981639</v>
      </c>
      <c r="I17" s="183"/>
      <c r="J17" s="961"/>
      <c r="K17" s="183"/>
    </row>
    <row r="18" spans="1:11" ht="15.75" customHeight="1">
      <c r="A18" s="616" t="s">
        <v>390</v>
      </c>
      <c r="B18" s="729">
        <v>12950.404935549999</v>
      </c>
      <c r="C18" s="733">
        <v>13126.43</v>
      </c>
      <c r="D18" s="867">
        <v>13917.16932743</v>
      </c>
      <c r="E18" s="960">
        <v>1.3592244051519719E-2</v>
      </c>
      <c r="F18" s="841">
        <v>6.0240242581570104E-2</v>
      </c>
      <c r="G18" s="279"/>
      <c r="J18" s="961"/>
    </row>
    <row r="19" spans="1:11" ht="15.75" customHeight="1">
      <c r="A19" s="190"/>
      <c r="B19" s="729"/>
      <c r="C19" s="733"/>
      <c r="D19" s="867"/>
      <c r="E19" s="960"/>
      <c r="F19" s="841"/>
      <c r="G19" s="279"/>
      <c r="J19" s="961"/>
    </row>
    <row r="20" spans="1:11" ht="15.75" customHeight="1">
      <c r="A20" s="18" t="s">
        <v>94</v>
      </c>
      <c r="B20" s="729"/>
      <c r="C20" s="733"/>
      <c r="D20" s="867"/>
      <c r="E20" s="960"/>
      <c r="F20" s="841"/>
      <c r="G20" s="279"/>
      <c r="J20" s="961"/>
    </row>
    <row r="21" spans="1:11" ht="15.75" customHeight="1">
      <c r="A21" s="190" t="s">
        <v>197</v>
      </c>
      <c r="B21" s="729">
        <v>296.21983912999997</v>
      </c>
      <c r="C21" s="733">
        <v>262.85000000000002</v>
      </c>
      <c r="D21" s="867">
        <v>261.14442822000001</v>
      </c>
      <c r="E21" s="960">
        <v>-0.11265227618787259</v>
      </c>
      <c r="F21" s="841">
        <v>-6.4887646186038185E-3</v>
      </c>
      <c r="G21" s="279"/>
    </row>
    <row r="22" spans="1:11" ht="15.75" customHeight="1">
      <c r="A22" s="190" t="s">
        <v>211</v>
      </c>
      <c r="B22" s="729">
        <v>1077.52739445</v>
      </c>
      <c r="C22" s="733">
        <v>853.55</v>
      </c>
      <c r="D22" s="867">
        <v>958.04841224999996</v>
      </c>
      <c r="E22" s="960">
        <v>-0.20786236675154263</v>
      </c>
      <c r="F22" s="841">
        <v>0.12242799162322067</v>
      </c>
      <c r="G22" s="279"/>
    </row>
    <row r="23" spans="1:11" ht="15.75" customHeight="1">
      <c r="A23" s="190" t="s">
        <v>209</v>
      </c>
      <c r="B23" s="729">
        <v>58.45094246</v>
      </c>
      <c r="C23" s="733">
        <v>46.29</v>
      </c>
      <c r="D23" s="867">
        <v>40.32416259</v>
      </c>
      <c r="E23" s="960">
        <v>-0.20805383024101201</v>
      </c>
      <c r="F23" s="841">
        <v>-0.12887961568373296</v>
      </c>
      <c r="G23" s="279"/>
    </row>
    <row r="24" spans="1:11" ht="15.75" customHeight="1">
      <c r="A24" s="16" t="s">
        <v>210</v>
      </c>
      <c r="B24" s="729">
        <v>0.52881767000000002</v>
      </c>
      <c r="C24" s="733">
        <v>0.2</v>
      </c>
      <c r="D24" s="868">
        <v>0.26201972000000001</v>
      </c>
      <c r="E24" s="960">
        <v>-0.62179781171079251</v>
      </c>
      <c r="F24" s="841">
        <v>0.3100986</v>
      </c>
      <c r="G24" s="279"/>
    </row>
    <row r="25" spans="1:11" ht="15.75" customHeight="1">
      <c r="A25" s="617" t="s">
        <v>390</v>
      </c>
      <c r="B25" s="729">
        <v>1018.55472482</v>
      </c>
      <c r="C25" s="734">
        <v>807.07</v>
      </c>
      <c r="D25" s="867">
        <v>917.46222994000004</v>
      </c>
      <c r="E25" s="960">
        <v>-0.20763216709575794</v>
      </c>
      <c r="F25" s="841">
        <v>0.13678148108590332</v>
      </c>
      <c r="G25" s="279"/>
    </row>
    <row r="26" spans="1:11" ht="15.75" customHeight="1">
      <c r="A26" s="556"/>
      <c r="B26" s="729"/>
      <c r="C26" s="734"/>
      <c r="D26" s="867"/>
      <c r="E26" s="960"/>
      <c r="F26" s="841"/>
      <c r="G26" s="279"/>
      <c r="H26" s="724"/>
    </row>
    <row r="27" spans="1:11" ht="15.75" customHeight="1">
      <c r="A27" s="192" t="s">
        <v>112</v>
      </c>
      <c r="B27" s="729"/>
      <c r="C27" s="734"/>
      <c r="D27" s="867"/>
      <c r="E27" s="960"/>
      <c r="F27" s="841"/>
      <c r="G27" s="279"/>
    </row>
    <row r="28" spans="1:11" ht="15.75" customHeight="1">
      <c r="A28" s="190" t="s">
        <v>197</v>
      </c>
      <c r="B28" s="729">
        <v>2648.4542571799998</v>
      </c>
      <c r="C28" s="733">
        <v>723.32548164000002</v>
      </c>
      <c r="D28" s="869">
        <v>555.94755583000006</v>
      </c>
      <c r="E28" s="960">
        <v>-0.72688768186988562</v>
      </c>
      <c r="F28" s="841">
        <v>-0.23140056593955882</v>
      </c>
      <c r="G28" s="279"/>
    </row>
    <row r="29" spans="1:11" ht="15.75" customHeight="1">
      <c r="A29" s="190" t="s">
        <v>211</v>
      </c>
      <c r="B29" s="729">
        <v>7212.7294707900001</v>
      </c>
      <c r="C29" s="733">
        <v>1091.8599999999999</v>
      </c>
      <c r="D29" s="867">
        <v>1289.25610409</v>
      </c>
      <c r="E29" s="960">
        <v>-0.84862041416889444</v>
      </c>
      <c r="F29" s="841">
        <v>0.18078884114263746</v>
      </c>
      <c r="G29" s="376"/>
    </row>
    <row r="30" spans="1:11" ht="15.75" customHeight="1">
      <c r="A30" s="190" t="s">
        <v>209</v>
      </c>
      <c r="B30" s="729">
        <v>61.374821189999999</v>
      </c>
      <c r="C30" s="733">
        <v>0.53</v>
      </c>
      <c r="D30" s="867">
        <v>0.90194344000000004</v>
      </c>
      <c r="E30" s="960">
        <v>-0.99136453695955773</v>
      </c>
      <c r="F30" s="841">
        <v>0.70178007547169807</v>
      </c>
      <c r="G30" s="170"/>
    </row>
    <row r="31" spans="1:11" ht="15.75" customHeight="1">
      <c r="A31" s="16" t="s">
        <v>210</v>
      </c>
      <c r="B31" s="729">
        <v>505.84308199000003</v>
      </c>
      <c r="C31" s="733">
        <v>9.59</v>
      </c>
      <c r="D31" s="867">
        <v>12.92526477</v>
      </c>
      <c r="E31" s="960">
        <v>-0.9810415515375388</v>
      </c>
      <c r="F31" s="841">
        <v>0.34778569030239836</v>
      </c>
      <c r="G31" s="279"/>
    </row>
    <row r="32" spans="1:11" ht="15.75" customHeight="1">
      <c r="A32" s="616" t="s">
        <v>390</v>
      </c>
      <c r="B32" s="729">
        <v>6698.7220271999995</v>
      </c>
      <c r="C32" s="733">
        <v>1083.2728599899999</v>
      </c>
      <c r="D32" s="867">
        <v>1276.1595335899999</v>
      </c>
      <c r="E32" s="960">
        <v>-0.83828663801970038</v>
      </c>
      <c r="F32" s="841">
        <v>0.17805917670805543</v>
      </c>
      <c r="G32" s="170"/>
    </row>
    <row r="33" spans="1:223" ht="15.75" customHeight="1">
      <c r="A33" s="190"/>
      <c r="B33" s="729"/>
      <c r="C33" s="733"/>
      <c r="D33" s="867"/>
      <c r="E33" s="518"/>
      <c r="F33" s="21"/>
      <c r="G33" s="279"/>
    </row>
    <row r="34" spans="1:223" ht="15.75" customHeight="1">
      <c r="A34" s="192" t="s">
        <v>93</v>
      </c>
      <c r="B34" s="729"/>
      <c r="C34" s="733"/>
      <c r="D34" s="867"/>
      <c r="E34" s="518"/>
      <c r="F34" s="21"/>
      <c r="G34" s="279"/>
    </row>
    <row r="35" spans="1:223" ht="15.75" customHeight="1">
      <c r="A35" s="190" t="s">
        <v>211</v>
      </c>
      <c r="B35" s="930" t="s">
        <v>512</v>
      </c>
      <c r="C35" s="931" t="s">
        <v>512</v>
      </c>
      <c r="D35" s="932" t="s">
        <v>512</v>
      </c>
      <c r="E35" s="518" t="s">
        <v>98</v>
      </c>
      <c r="F35" s="21" t="s">
        <v>98</v>
      </c>
      <c r="G35" s="279"/>
    </row>
    <row r="36" spans="1:223" s="267" customFormat="1" ht="20.25" customHeight="1">
      <c r="A36" s="190" t="s">
        <v>209</v>
      </c>
      <c r="B36" s="930" t="s">
        <v>512</v>
      </c>
      <c r="C36" s="931" t="s">
        <v>512</v>
      </c>
      <c r="D36" s="932" t="s">
        <v>512</v>
      </c>
      <c r="E36" s="518" t="s">
        <v>98</v>
      </c>
      <c r="F36" s="17" t="s">
        <v>98</v>
      </c>
      <c r="G36" s="279"/>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6"/>
      <c r="BR36" s="266"/>
      <c r="BS36" s="266"/>
      <c r="BT36" s="266"/>
      <c r="BU36" s="266"/>
      <c r="BV36" s="266"/>
      <c r="BW36" s="266"/>
      <c r="BX36" s="266"/>
      <c r="BY36" s="266"/>
      <c r="BZ36" s="266"/>
      <c r="CA36" s="266"/>
      <c r="CB36" s="266"/>
      <c r="CC36" s="266"/>
      <c r="CD36" s="266"/>
      <c r="CE36" s="266"/>
      <c r="CF36" s="266"/>
      <c r="CG36" s="266"/>
      <c r="CH36" s="266"/>
      <c r="CI36" s="266"/>
      <c r="CJ36" s="266"/>
      <c r="CK36" s="266"/>
      <c r="CL36" s="266"/>
      <c r="CM36" s="266"/>
      <c r="CN36" s="266"/>
      <c r="CO36" s="266"/>
      <c r="CP36" s="266"/>
      <c r="CQ36" s="266"/>
      <c r="CR36" s="266"/>
      <c r="CS36" s="266"/>
      <c r="CT36" s="266"/>
      <c r="CU36" s="266"/>
      <c r="CV36" s="266"/>
      <c r="CW36" s="266"/>
      <c r="CX36" s="266"/>
      <c r="CY36" s="266"/>
      <c r="CZ36" s="266"/>
      <c r="DA36" s="266"/>
      <c r="DB36" s="266"/>
      <c r="DC36" s="266"/>
      <c r="DD36" s="266"/>
      <c r="DE36" s="266"/>
      <c r="DF36" s="266"/>
      <c r="DG36" s="266"/>
      <c r="DH36" s="266"/>
      <c r="DI36" s="266"/>
      <c r="DJ36" s="266"/>
      <c r="DK36" s="266"/>
      <c r="DL36" s="266"/>
      <c r="DM36" s="266"/>
      <c r="DN36" s="266"/>
      <c r="DO36" s="266"/>
      <c r="DP36" s="266"/>
      <c r="DQ36" s="266"/>
      <c r="DR36" s="266"/>
      <c r="DS36" s="266"/>
      <c r="DT36" s="266"/>
      <c r="DU36" s="266"/>
      <c r="DV36" s="266"/>
      <c r="DW36" s="266"/>
      <c r="DX36" s="266"/>
      <c r="DY36" s="266"/>
      <c r="DZ36" s="266"/>
      <c r="EA36" s="266"/>
      <c r="EB36" s="266"/>
      <c r="EC36" s="266"/>
      <c r="ED36" s="266"/>
      <c r="EE36" s="266"/>
      <c r="EF36" s="266"/>
      <c r="EG36" s="266"/>
      <c r="EH36" s="266"/>
      <c r="EI36" s="266"/>
      <c r="EJ36" s="266"/>
      <c r="EK36" s="266"/>
      <c r="EL36" s="266"/>
      <c r="EM36" s="266"/>
      <c r="EN36" s="266"/>
      <c r="EO36" s="266"/>
      <c r="EP36" s="266"/>
      <c r="EQ36" s="266"/>
      <c r="ER36" s="266"/>
      <c r="ES36" s="266"/>
      <c r="ET36" s="266"/>
      <c r="EU36" s="266"/>
      <c r="EV36" s="266"/>
      <c r="EW36" s="266"/>
      <c r="EX36" s="266"/>
      <c r="EY36" s="266"/>
      <c r="EZ36" s="266"/>
      <c r="FA36" s="266"/>
      <c r="FB36" s="266"/>
      <c r="FC36" s="266"/>
      <c r="FD36" s="266"/>
      <c r="FE36" s="266"/>
      <c r="FF36" s="266"/>
      <c r="FG36" s="266"/>
      <c r="FH36" s="266"/>
      <c r="FI36" s="266"/>
      <c r="FJ36" s="266"/>
      <c r="FK36" s="266"/>
      <c r="FL36" s="266"/>
      <c r="FM36" s="266"/>
      <c r="FN36" s="266"/>
      <c r="FO36" s="266"/>
      <c r="FP36" s="266"/>
      <c r="FQ36" s="266"/>
      <c r="FR36" s="266"/>
      <c r="FS36" s="266"/>
      <c r="FT36" s="266"/>
      <c r="FU36" s="266"/>
      <c r="FV36" s="266"/>
      <c r="FW36" s="266"/>
      <c r="FX36" s="266"/>
      <c r="FY36" s="266"/>
      <c r="FZ36" s="266"/>
      <c r="GA36" s="266"/>
      <c r="GB36" s="266"/>
      <c r="GC36" s="266"/>
      <c r="GD36" s="266"/>
      <c r="GE36" s="266"/>
      <c r="GF36" s="266"/>
      <c r="GG36" s="266"/>
      <c r="GH36" s="266"/>
      <c r="GI36" s="266"/>
      <c r="GJ36" s="266"/>
      <c r="GK36" s="266"/>
      <c r="GL36" s="266"/>
      <c r="GM36" s="266"/>
      <c r="GN36" s="266"/>
      <c r="GO36" s="266"/>
      <c r="GP36" s="266"/>
      <c r="GQ36" s="266"/>
      <c r="GR36" s="266"/>
      <c r="GS36" s="266"/>
      <c r="GT36" s="266"/>
      <c r="GU36" s="266"/>
      <c r="GV36" s="266"/>
      <c r="GW36" s="266"/>
      <c r="GX36" s="266"/>
      <c r="GY36" s="266"/>
      <c r="GZ36" s="266"/>
      <c r="HA36" s="266"/>
      <c r="HB36" s="266"/>
      <c r="HC36" s="266"/>
      <c r="HD36" s="266"/>
      <c r="HE36" s="266"/>
      <c r="HF36" s="266"/>
      <c r="HG36" s="266"/>
      <c r="HH36" s="266"/>
      <c r="HI36" s="266"/>
      <c r="HJ36" s="266"/>
      <c r="HK36" s="266"/>
      <c r="HL36" s="266"/>
      <c r="HM36" s="266"/>
      <c r="HN36" s="266"/>
      <c r="HO36" s="266"/>
    </row>
    <row r="37" spans="1:223" s="267" customFormat="1" ht="20.25" customHeight="1">
      <c r="A37" s="16" t="s">
        <v>210</v>
      </c>
      <c r="B37" s="930" t="s">
        <v>512</v>
      </c>
      <c r="C37" s="931" t="s">
        <v>512</v>
      </c>
      <c r="D37" s="932" t="s">
        <v>512</v>
      </c>
      <c r="E37" s="518" t="s">
        <v>98</v>
      </c>
      <c r="F37" s="17" t="s">
        <v>98</v>
      </c>
      <c r="G37" s="279"/>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c r="BQ37" s="266"/>
      <c r="BR37" s="266"/>
      <c r="BS37" s="266"/>
      <c r="BT37" s="266"/>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66"/>
      <c r="CQ37" s="266"/>
      <c r="CR37" s="266"/>
      <c r="CS37" s="266"/>
      <c r="CT37" s="266"/>
      <c r="CU37" s="266"/>
      <c r="CV37" s="266"/>
      <c r="CW37" s="266"/>
      <c r="CX37" s="266"/>
      <c r="CY37" s="266"/>
      <c r="CZ37" s="266"/>
      <c r="DA37" s="266"/>
      <c r="DB37" s="266"/>
      <c r="DC37" s="266"/>
      <c r="DD37" s="266"/>
      <c r="DE37" s="266"/>
      <c r="DF37" s="266"/>
      <c r="DG37" s="266"/>
      <c r="DH37" s="266"/>
      <c r="DI37" s="266"/>
      <c r="DJ37" s="266"/>
      <c r="DK37" s="266"/>
      <c r="DL37" s="266"/>
      <c r="DM37" s="266"/>
      <c r="DN37" s="266"/>
      <c r="DO37" s="266"/>
      <c r="DP37" s="266"/>
      <c r="DQ37" s="266"/>
      <c r="DR37" s="266"/>
      <c r="DS37" s="266"/>
      <c r="DT37" s="266"/>
      <c r="DU37" s="266"/>
      <c r="DV37" s="266"/>
      <c r="DW37" s="266"/>
      <c r="DX37" s="266"/>
      <c r="DY37" s="266"/>
      <c r="DZ37" s="266"/>
      <c r="EA37" s="266"/>
      <c r="EB37" s="266"/>
      <c r="EC37" s="266"/>
      <c r="ED37" s="266"/>
      <c r="EE37" s="266"/>
      <c r="EF37" s="266"/>
      <c r="EG37" s="266"/>
      <c r="EH37" s="266"/>
      <c r="EI37" s="266"/>
      <c r="EJ37" s="266"/>
      <c r="EK37" s="266"/>
      <c r="EL37" s="266"/>
      <c r="EM37" s="266"/>
      <c r="EN37" s="266"/>
      <c r="EO37" s="266"/>
      <c r="EP37" s="266"/>
      <c r="EQ37" s="266"/>
      <c r="ER37" s="266"/>
      <c r="ES37" s="266"/>
      <c r="ET37" s="266"/>
      <c r="EU37" s="266"/>
      <c r="EV37" s="266"/>
      <c r="EW37" s="266"/>
      <c r="EX37" s="266"/>
      <c r="EY37" s="266"/>
      <c r="EZ37" s="266"/>
      <c r="FA37" s="266"/>
      <c r="FB37" s="266"/>
      <c r="FC37" s="266"/>
      <c r="FD37" s="266"/>
      <c r="FE37" s="266"/>
      <c r="FF37" s="266"/>
      <c r="FG37" s="266"/>
      <c r="FH37" s="266"/>
      <c r="FI37" s="266"/>
      <c r="FJ37" s="266"/>
      <c r="FK37" s="266"/>
      <c r="FL37" s="266"/>
      <c r="FM37" s="266"/>
      <c r="FN37" s="266"/>
      <c r="FO37" s="266"/>
      <c r="FP37" s="266"/>
      <c r="FQ37" s="266"/>
      <c r="FR37" s="266"/>
      <c r="FS37" s="266"/>
      <c r="FT37" s="266"/>
      <c r="FU37" s="266"/>
      <c r="FV37" s="266"/>
      <c r="FW37" s="266"/>
      <c r="FX37" s="266"/>
      <c r="FY37" s="266"/>
      <c r="FZ37" s="266"/>
      <c r="GA37" s="266"/>
      <c r="GB37" s="266"/>
      <c r="GC37" s="266"/>
      <c r="GD37" s="266"/>
      <c r="GE37" s="266"/>
      <c r="GF37" s="266"/>
      <c r="GG37" s="266"/>
      <c r="GH37" s="266"/>
      <c r="GI37" s="266"/>
      <c r="GJ37" s="266"/>
      <c r="GK37" s="266"/>
      <c r="GL37" s="266"/>
      <c r="GM37" s="266"/>
      <c r="GN37" s="266"/>
      <c r="GO37" s="266"/>
      <c r="GP37" s="266"/>
      <c r="GQ37" s="266"/>
      <c r="GR37" s="266"/>
      <c r="GS37" s="266"/>
      <c r="GT37" s="266"/>
      <c r="GU37" s="266"/>
      <c r="GV37" s="266"/>
      <c r="GW37" s="266"/>
      <c r="GX37" s="266"/>
      <c r="GY37" s="266"/>
      <c r="GZ37" s="266"/>
      <c r="HA37" s="266"/>
      <c r="HB37" s="266"/>
      <c r="HC37" s="266"/>
      <c r="HD37" s="266"/>
      <c r="HE37" s="266"/>
      <c r="HF37" s="266"/>
      <c r="HG37" s="266"/>
      <c r="HH37" s="266"/>
      <c r="HI37" s="266"/>
      <c r="HJ37" s="266"/>
      <c r="HK37" s="266"/>
      <c r="HL37" s="266"/>
      <c r="HM37" s="266"/>
      <c r="HN37" s="266"/>
      <c r="HO37" s="266"/>
    </row>
    <row r="38" spans="1:223" s="267" customFormat="1" ht="20.25" customHeight="1">
      <c r="A38" s="616" t="s">
        <v>390</v>
      </c>
      <c r="B38" s="930" t="s">
        <v>512</v>
      </c>
      <c r="C38" s="931" t="s">
        <v>512</v>
      </c>
      <c r="D38" s="932" t="s">
        <v>512</v>
      </c>
      <c r="E38" s="518" t="s">
        <v>98</v>
      </c>
      <c r="F38" s="17" t="s">
        <v>98</v>
      </c>
      <c r="G38" s="279"/>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6"/>
      <c r="BH38" s="266"/>
      <c r="BI38" s="266"/>
      <c r="BJ38" s="266"/>
      <c r="BK38" s="266"/>
      <c r="BL38" s="266"/>
      <c r="BM38" s="266"/>
      <c r="BN38" s="266"/>
      <c r="BO38" s="266"/>
      <c r="BP38" s="266"/>
      <c r="BQ38" s="266"/>
      <c r="BR38" s="266"/>
      <c r="BS38" s="266"/>
      <c r="BT38" s="266"/>
      <c r="BU38" s="266"/>
      <c r="BV38" s="266"/>
      <c r="BW38" s="266"/>
      <c r="BX38" s="266"/>
      <c r="BY38" s="266"/>
      <c r="BZ38" s="266"/>
      <c r="CA38" s="266"/>
      <c r="CB38" s="266"/>
      <c r="CC38" s="266"/>
      <c r="CD38" s="266"/>
      <c r="CE38" s="266"/>
      <c r="CF38" s="266"/>
      <c r="CG38" s="266"/>
      <c r="CH38" s="266"/>
      <c r="CI38" s="266"/>
      <c r="CJ38" s="266"/>
      <c r="CK38" s="266"/>
      <c r="CL38" s="266"/>
      <c r="CM38" s="266"/>
      <c r="CN38" s="266"/>
      <c r="CO38" s="266"/>
      <c r="CP38" s="266"/>
      <c r="CQ38" s="266"/>
      <c r="CR38" s="266"/>
      <c r="CS38" s="266"/>
      <c r="CT38" s="266"/>
      <c r="CU38" s="266"/>
      <c r="CV38" s="266"/>
      <c r="CW38" s="266"/>
      <c r="CX38" s="266"/>
      <c r="CY38" s="266"/>
      <c r="CZ38" s="266"/>
      <c r="DA38" s="266"/>
      <c r="DB38" s="266"/>
      <c r="DC38" s="266"/>
      <c r="DD38" s="266"/>
      <c r="DE38" s="266"/>
      <c r="DF38" s="266"/>
      <c r="DG38" s="266"/>
      <c r="DH38" s="266"/>
      <c r="DI38" s="266"/>
      <c r="DJ38" s="266"/>
      <c r="DK38" s="266"/>
      <c r="DL38" s="266"/>
      <c r="DM38" s="266"/>
      <c r="DN38" s="266"/>
      <c r="DO38" s="266"/>
      <c r="DP38" s="266"/>
      <c r="DQ38" s="266"/>
      <c r="DR38" s="266"/>
      <c r="DS38" s="266"/>
      <c r="DT38" s="266"/>
      <c r="DU38" s="266"/>
      <c r="DV38" s="266"/>
      <c r="DW38" s="266"/>
      <c r="DX38" s="266"/>
      <c r="DY38" s="266"/>
      <c r="DZ38" s="266"/>
      <c r="EA38" s="266"/>
      <c r="EB38" s="266"/>
      <c r="EC38" s="266"/>
      <c r="ED38" s="266"/>
      <c r="EE38" s="266"/>
      <c r="EF38" s="266"/>
      <c r="EG38" s="266"/>
      <c r="EH38" s="266"/>
      <c r="EI38" s="266"/>
      <c r="EJ38" s="266"/>
      <c r="EK38" s="266"/>
      <c r="EL38" s="266"/>
      <c r="EM38" s="266"/>
      <c r="EN38" s="266"/>
      <c r="EO38" s="266"/>
      <c r="EP38" s="266"/>
      <c r="EQ38" s="266"/>
      <c r="ER38" s="266"/>
      <c r="ES38" s="266"/>
      <c r="ET38" s="266"/>
      <c r="EU38" s="266"/>
      <c r="EV38" s="266"/>
      <c r="EW38" s="266"/>
      <c r="EX38" s="266"/>
      <c r="EY38" s="266"/>
      <c r="EZ38" s="266"/>
      <c r="FA38" s="266"/>
      <c r="FB38" s="266"/>
      <c r="FC38" s="266"/>
      <c r="FD38" s="266"/>
      <c r="FE38" s="266"/>
      <c r="FF38" s="266"/>
      <c r="FG38" s="266"/>
      <c r="FH38" s="266"/>
      <c r="FI38" s="266"/>
      <c r="FJ38" s="266"/>
      <c r="FK38" s="266"/>
      <c r="FL38" s="266"/>
      <c r="FM38" s="266"/>
      <c r="FN38" s="266"/>
      <c r="FO38" s="266"/>
      <c r="FP38" s="266"/>
      <c r="FQ38" s="266"/>
      <c r="FR38" s="266"/>
      <c r="FS38" s="266"/>
      <c r="FT38" s="266"/>
      <c r="FU38" s="266"/>
      <c r="FV38" s="266"/>
      <c r="FW38" s="266"/>
      <c r="FX38" s="266"/>
      <c r="FY38" s="266"/>
      <c r="FZ38" s="266"/>
      <c r="GA38" s="266"/>
      <c r="GB38" s="266"/>
      <c r="GC38" s="266"/>
      <c r="GD38" s="266"/>
      <c r="GE38" s="266"/>
      <c r="GF38" s="266"/>
      <c r="GG38" s="266"/>
      <c r="GH38" s="266"/>
      <c r="GI38" s="266"/>
      <c r="GJ38" s="266"/>
      <c r="GK38" s="266"/>
      <c r="GL38" s="266"/>
      <c r="GM38" s="266"/>
      <c r="GN38" s="266"/>
      <c r="GO38" s="266"/>
      <c r="GP38" s="266"/>
      <c r="GQ38" s="266"/>
      <c r="GR38" s="266"/>
      <c r="GS38" s="266"/>
      <c r="GT38" s="266"/>
      <c r="GU38" s="266"/>
      <c r="GV38" s="266"/>
      <c r="GW38" s="266"/>
      <c r="GX38" s="266"/>
      <c r="GY38" s="266"/>
      <c r="GZ38" s="266"/>
      <c r="HA38" s="266"/>
      <c r="HB38" s="266"/>
      <c r="HC38" s="266"/>
      <c r="HD38" s="266"/>
      <c r="HE38" s="266"/>
      <c r="HF38" s="266"/>
      <c r="HG38" s="266"/>
      <c r="HH38" s="266"/>
      <c r="HI38" s="266"/>
      <c r="HJ38" s="266"/>
      <c r="HK38" s="266"/>
      <c r="HL38" s="266"/>
      <c r="HM38" s="266"/>
      <c r="HN38" s="266"/>
      <c r="HO38" s="266"/>
    </row>
    <row r="39" spans="1:223" ht="15.75" customHeight="1" thickBot="1">
      <c r="A39" s="193"/>
      <c r="B39" s="730"/>
      <c r="C39" s="735"/>
      <c r="D39" s="870"/>
      <c r="E39" s="523"/>
      <c r="F39" s="524"/>
      <c r="G39" s="279"/>
    </row>
    <row r="40" spans="1:223" ht="30.75" customHeight="1" thickTop="1">
      <c r="A40" s="1214" t="s">
        <v>193</v>
      </c>
      <c r="B40" s="1214"/>
      <c r="C40" s="1214"/>
      <c r="D40" s="1214"/>
      <c r="E40" s="1214"/>
      <c r="G40" s="279"/>
    </row>
    <row r="41" spans="1:223" s="174" customFormat="1" ht="13.5" customHeight="1">
      <c r="A41" s="637" t="s">
        <v>517</v>
      </c>
      <c r="B41" s="637"/>
      <c r="G41" s="641"/>
    </row>
    <row r="42" spans="1:223" s="174" customFormat="1" ht="13.5" customHeight="1">
      <c r="A42" s="242" t="s">
        <v>429</v>
      </c>
      <c r="B42" s="642"/>
      <c r="G42" s="643"/>
    </row>
    <row r="43" spans="1:223" ht="10.9" customHeight="1">
      <c r="A43" s="241"/>
      <c r="B43" s="183"/>
      <c r="C43" s="316"/>
      <c r="D43" s="316"/>
      <c r="G43" s="170"/>
    </row>
    <row r="44" spans="1:223">
      <c r="A44" s="241"/>
      <c r="B44" s="183"/>
      <c r="C44" s="183"/>
      <c r="D44" s="183"/>
    </row>
    <row r="45" spans="1:223" ht="10.5" customHeight="1">
      <c r="B45" s="183"/>
      <c r="C45" s="183"/>
      <c r="D45" s="183"/>
    </row>
    <row r="46" spans="1:223" ht="10.5" customHeight="1">
      <c r="A46" s="307"/>
      <c r="B46" s="183"/>
      <c r="C46" s="280"/>
      <c r="D46" s="280"/>
      <c r="E46" s="307"/>
      <c r="F46" s="307"/>
    </row>
    <row r="47" spans="1:223" ht="10.5" customHeight="1">
      <c r="B47" s="183"/>
      <c r="C47" s="280"/>
      <c r="D47" s="280"/>
    </row>
    <row r="48" spans="1:223">
      <c r="A48" s="307"/>
      <c r="B48" s="183"/>
      <c r="C48" s="280"/>
      <c r="D48" s="280"/>
    </row>
    <row r="49" spans="1:7" s="307" customFormat="1">
      <c r="A49" s="170"/>
      <c r="B49" s="183"/>
      <c r="C49" s="183"/>
      <c r="D49" s="183"/>
      <c r="E49" s="170"/>
      <c r="F49" s="170"/>
      <c r="G49" s="349"/>
    </row>
    <row r="50" spans="1:7">
      <c r="B50" s="183"/>
      <c r="C50" s="183"/>
      <c r="D50" s="183"/>
    </row>
    <row r="51" spans="1:7">
      <c r="B51" s="202"/>
      <c r="C51" s="202"/>
      <c r="D51" s="202"/>
      <c r="E51" s="202"/>
    </row>
    <row r="52" spans="1:7">
      <c r="E52" s="185"/>
      <c r="F52" s="185"/>
    </row>
    <row r="53" spans="1:7">
      <c r="B53" s="202"/>
      <c r="C53" s="202"/>
      <c r="D53" s="202"/>
    </row>
  </sheetData>
  <mergeCells count="6">
    <mergeCell ref="A40:E40"/>
    <mergeCell ref="B11:B12"/>
    <mergeCell ref="C11:C12"/>
    <mergeCell ref="A11:A12"/>
    <mergeCell ref="D11:D12"/>
    <mergeCell ref="E11:F11"/>
  </mergeCells>
  <phoneticPr fontId="36" type="noConversion"/>
  <printOptions horizontalCentered="1"/>
  <pageMargins left="0.6692913385826772" right="0.39370078740157483" top="0.75" bottom="0" header="0.55118110236220474" footer="0"/>
  <pageSetup paperSize="9" orientation="portrait" r:id="rId1"/>
  <headerFooter alignWithMargins="0"/>
  <ignoredErrors>
    <ignoredError sqref="F12" twoDigitTextYear="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8" enableFormatConditionsCalculation="0">
    <tabColor theme="6" tint="0.59999389629810485"/>
    <pageSetUpPr fitToPage="1"/>
  </sheetPr>
  <dimension ref="A1:I74"/>
  <sheetViews>
    <sheetView workbookViewId="0">
      <selection activeCell="B10" sqref="B10:B11"/>
    </sheetView>
  </sheetViews>
  <sheetFormatPr defaultColWidth="9.140625" defaultRowHeight="12.75"/>
  <cols>
    <col min="1" max="1" width="35.7109375" style="170" customWidth="1"/>
    <col min="2" max="2" width="12.42578125" style="170" customWidth="1"/>
    <col min="3" max="3" width="13.42578125" style="170" bestFit="1" customWidth="1"/>
    <col min="4" max="4" width="13.42578125" style="170" customWidth="1"/>
    <col min="5" max="5" width="8.7109375" style="170" customWidth="1"/>
    <col min="6" max="6" width="9.140625" style="170"/>
    <col min="7" max="7" width="8.7109375" style="170" bestFit="1" customWidth="1"/>
    <col min="8" max="8" width="11.140625" style="170" customWidth="1"/>
    <col min="9" max="16384" width="9.140625" style="170"/>
  </cols>
  <sheetData>
    <row r="1" spans="1:9" ht="27.75">
      <c r="A1" s="1143" t="s">
        <v>216</v>
      </c>
      <c r="B1" s="176"/>
      <c r="C1" s="176"/>
      <c r="D1" s="176"/>
      <c r="E1" s="176"/>
      <c r="F1" s="176"/>
      <c r="G1" s="176"/>
      <c r="H1" s="176"/>
      <c r="I1" s="176"/>
    </row>
    <row r="3" spans="1:9" s="184" customFormat="1" ht="26.25">
      <c r="A3" s="503" t="s">
        <v>283</v>
      </c>
      <c r="E3" s="485"/>
      <c r="F3" s="485"/>
    </row>
    <row r="4" spans="1:9" s="184" customFormat="1">
      <c r="A4" s="220"/>
    </row>
    <row r="5" spans="1:9" s="184" customFormat="1" ht="27.75">
      <c r="A5" s="221" t="s">
        <v>188</v>
      </c>
      <c r="B5" s="179"/>
      <c r="C5" s="179"/>
      <c r="D5" s="179"/>
      <c r="E5" s="179"/>
    </row>
    <row r="6" spans="1:9" ht="20.25" customHeight="1">
      <c r="A6" s="271" t="s">
        <v>105</v>
      </c>
      <c r="B6" s="12"/>
      <c r="C6" s="12"/>
      <c r="D6" s="12"/>
      <c r="E6" s="12"/>
    </row>
    <row r="7" spans="1:9" ht="15.75">
      <c r="A7" s="218"/>
      <c r="B7" s="12"/>
      <c r="C7" s="202"/>
      <c r="D7" s="202"/>
      <c r="E7" s="12"/>
    </row>
    <row r="8" spans="1:9" ht="15.75">
      <c r="A8" s="218" t="s">
        <v>96</v>
      </c>
      <c r="B8"/>
      <c r="C8" s="181"/>
      <c r="D8" s="181"/>
    </row>
    <row r="9" spans="1:9" ht="29.25" customHeight="1" thickBot="1">
      <c r="A9" s="174"/>
      <c r="B9" s="183"/>
      <c r="C9" s="183"/>
      <c r="D9" s="183"/>
    </row>
    <row r="10" spans="1:9" ht="22.5" customHeight="1" thickTop="1" thickBot="1">
      <c r="A10" s="289"/>
      <c r="B10" s="1215">
        <v>2011</v>
      </c>
      <c r="C10" s="1177">
        <v>2012</v>
      </c>
      <c r="D10" s="1212">
        <v>2013</v>
      </c>
      <c r="E10" s="1208" t="s">
        <v>1</v>
      </c>
      <c r="F10" s="1209"/>
    </row>
    <row r="11" spans="1:9" ht="22.5" customHeight="1" thickTop="1" thickBot="1">
      <c r="A11" s="292" t="s">
        <v>9</v>
      </c>
      <c r="B11" s="1216"/>
      <c r="C11" s="1178"/>
      <c r="D11" s="1213"/>
      <c r="E11" s="519" t="s">
        <v>360</v>
      </c>
      <c r="F11" s="761" t="s">
        <v>428</v>
      </c>
      <c r="H11" s="183"/>
    </row>
    <row r="12" spans="1:9" ht="15.75" customHeight="1" thickTop="1">
      <c r="A12" s="543" t="s">
        <v>347</v>
      </c>
      <c r="B12" s="689">
        <v>141896</v>
      </c>
      <c r="C12" s="690">
        <v>113</v>
      </c>
      <c r="D12" s="871">
        <v>0</v>
      </c>
      <c r="E12" s="979">
        <v>-0.9992036421040762</v>
      </c>
      <c r="F12" s="994">
        <v>-1</v>
      </c>
      <c r="G12" s="202"/>
      <c r="H12" s="202"/>
    </row>
    <row r="13" spans="1:9" ht="15.75" customHeight="1">
      <c r="A13" s="543" t="s">
        <v>346</v>
      </c>
      <c r="B13" s="736">
        <v>50482</v>
      </c>
      <c r="C13" s="737">
        <v>172574</v>
      </c>
      <c r="D13" s="872">
        <v>185395</v>
      </c>
      <c r="E13" s="960">
        <v>2.4185254149994058</v>
      </c>
      <c r="F13" s="841">
        <v>7.4292767160754225E-2</v>
      </c>
      <c r="G13" s="202"/>
    </row>
    <row r="14" spans="1:9" ht="15.75" customHeight="1">
      <c r="A14" s="190" t="s">
        <v>204</v>
      </c>
      <c r="B14" s="736">
        <v>14011</v>
      </c>
      <c r="C14" s="630">
        <v>6083</v>
      </c>
      <c r="D14" s="872">
        <v>4923</v>
      </c>
      <c r="E14" s="960">
        <v>-0.56584112483049032</v>
      </c>
      <c r="F14" s="841">
        <v>-0.19069538056879828</v>
      </c>
      <c r="G14" s="202"/>
    </row>
    <row r="15" spans="1:9" ht="15.75" customHeight="1">
      <c r="A15" s="190" t="s">
        <v>10</v>
      </c>
      <c r="B15" s="736">
        <v>2266</v>
      </c>
      <c r="C15" s="630">
        <v>2434</v>
      </c>
      <c r="D15" s="872">
        <v>2469</v>
      </c>
      <c r="E15" s="960">
        <v>7.4139452780229473E-2</v>
      </c>
      <c r="F15" s="841">
        <v>1.4379622021364009E-2</v>
      </c>
      <c r="G15" s="202"/>
    </row>
    <row r="16" spans="1:9" ht="15.75" customHeight="1" thickBot="1">
      <c r="A16" s="190" t="s">
        <v>99</v>
      </c>
      <c r="B16" s="736">
        <v>3654</v>
      </c>
      <c r="C16" s="630">
        <v>3933</v>
      </c>
      <c r="D16" s="872">
        <v>4405</v>
      </c>
      <c r="E16" s="960">
        <v>7.6354679802955669E-2</v>
      </c>
      <c r="F16" s="841">
        <v>0.12001017035341978</v>
      </c>
      <c r="G16" s="202"/>
      <c r="H16" s="202"/>
    </row>
    <row r="17" spans="1:9" ht="21.75" customHeight="1" thickTop="1" thickBot="1">
      <c r="A17" s="618" t="s">
        <v>393</v>
      </c>
      <c r="B17" s="738">
        <v>161908</v>
      </c>
      <c r="C17" s="740">
        <v>184762</v>
      </c>
      <c r="D17" s="873">
        <v>196838</v>
      </c>
      <c r="E17" s="936">
        <v>0.14115423573881464</v>
      </c>
      <c r="F17" s="1029">
        <v>6.5359760123834987E-2</v>
      </c>
      <c r="G17" s="202"/>
      <c r="H17" s="183"/>
    </row>
    <row r="18" spans="1:9" ht="15.75" customHeight="1" thickTop="1">
      <c r="A18" s="190" t="s">
        <v>11</v>
      </c>
      <c r="B18" s="736"/>
      <c r="C18" s="630"/>
      <c r="D18" s="872"/>
      <c r="E18" s="979"/>
      <c r="F18" s="994"/>
      <c r="G18" s="202"/>
    </row>
    <row r="19" spans="1:9" ht="15.75" customHeight="1">
      <c r="A19" s="190" t="s">
        <v>12</v>
      </c>
      <c r="B19" s="736">
        <v>611</v>
      </c>
      <c r="C19" s="630">
        <v>835</v>
      </c>
      <c r="D19" s="872">
        <v>965</v>
      </c>
      <c r="E19" s="960">
        <v>0.36661211129296234</v>
      </c>
      <c r="F19" s="841">
        <v>0.15568862275449102</v>
      </c>
      <c r="G19" s="202"/>
    </row>
    <row r="20" spans="1:9" ht="15.75" customHeight="1">
      <c r="A20" s="190" t="s">
        <v>13</v>
      </c>
      <c r="B20" s="736">
        <v>925</v>
      </c>
      <c r="C20" s="630">
        <v>1009</v>
      </c>
      <c r="D20" s="872">
        <v>13907</v>
      </c>
      <c r="E20" s="960">
        <v>9.0810810810810813E-2</v>
      </c>
      <c r="F20" s="841">
        <v>12.782953419226958</v>
      </c>
      <c r="G20" s="202"/>
    </row>
    <row r="21" spans="1:9" ht="15.75" customHeight="1" thickBot="1">
      <c r="A21" s="190" t="s">
        <v>208</v>
      </c>
      <c r="B21" s="736">
        <v>163354</v>
      </c>
      <c r="C21" s="630">
        <v>169722</v>
      </c>
      <c r="D21" s="874">
        <v>171693</v>
      </c>
      <c r="E21" s="982">
        <v>3.8982822581632527E-2</v>
      </c>
      <c r="F21" s="1049">
        <v>1.1613108495068405E-2</v>
      </c>
      <c r="G21" s="183"/>
      <c r="H21" s="842"/>
    </row>
    <row r="22" spans="1:9" ht="21.75" customHeight="1" thickTop="1" thickBot="1">
      <c r="A22" s="293" t="s">
        <v>14</v>
      </c>
      <c r="B22" s="738">
        <v>164380</v>
      </c>
      <c r="C22" s="740">
        <v>170857</v>
      </c>
      <c r="D22" s="875">
        <v>179734</v>
      </c>
      <c r="E22" s="936">
        <v>3.9402603723080666E-2</v>
      </c>
      <c r="F22" s="1029">
        <v>5.1955729059974129E-2</v>
      </c>
      <c r="G22" s="183"/>
      <c r="H22" s="842"/>
      <c r="I22" s="183"/>
    </row>
    <row r="23" spans="1:9" ht="21.75" customHeight="1" thickTop="1" thickBot="1">
      <c r="A23" s="550" t="s">
        <v>15</v>
      </c>
      <c r="B23" s="738">
        <v>107510</v>
      </c>
      <c r="C23" s="740">
        <v>117467</v>
      </c>
      <c r="D23" s="873">
        <v>126600</v>
      </c>
      <c r="E23" s="936">
        <v>9.2614640498558276E-2</v>
      </c>
      <c r="F23" s="1029">
        <v>7.7749495603020427E-2</v>
      </c>
      <c r="G23" s="202"/>
      <c r="H23" s="183"/>
    </row>
    <row r="24" spans="1:9" ht="21.75" hidden="1" customHeight="1" thickTop="1" thickBot="1">
      <c r="A24" s="557" t="s">
        <v>157</v>
      </c>
      <c r="B24" s="817">
        <v>1</v>
      </c>
      <c r="C24" s="739">
        <v>1</v>
      </c>
      <c r="D24" s="876"/>
      <c r="E24" s="960">
        <v>0</v>
      </c>
      <c r="F24" s="841">
        <v>-1</v>
      </c>
      <c r="G24" s="202">
        <f>+C24-C23</f>
        <v>-117466</v>
      </c>
      <c r="H24" s="183"/>
    </row>
    <row r="25" spans="1:9" ht="21.75" hidden="1" customHeight="1" thickTop="1" thickBot="1">
      <c r="A25" s="557" t="s">
        <v>185</v>
      </c>
      <c r="B25" s="817" t="e">
        <v>#REF!</v>
      </c>
      <c r="C25" s="739" t="e">
        <v>#REF!</v>
      </c>
      <c r="D25" s="876"/>
      <c r="E25" s="960" t="e">
        <v>#REF!</v>
      </c>
      <c r="F25" s="841" t="e">
        <v>#REF!</v>
      </c>
      <c r="G25" s="202"/>
      <c r="H25" s="183"/>
    </row>
    <row r="26" spans="1:9" ht="21.75" hidden="1" customHeight="1" thickTop="1" thickBot="1">
      <c r="A26" s="557" t="s">
        <v>158</v>
      </c>
      <c r="B26" s="817">
        <v>1</v>
      </c>
      <c r="C26" s="739">
        <v>1</v>
      </c>
      <c r="D26" s="876"/>
      <c r="E26" s="960">
        <v>0</v>
      </c>
      <c r="F26" s="841">
        <v>-1</v>
      </c>
      <c r="G26" s="202"/>
      <c r="H26" s="183"/>
    </row>
    <row r="27" spans="1:9" ht="15.75" customHeight="1" thickTop="1">
      <c r="A27" s="556" t="s">
        <v>202</v>
      </c>
      <c r="B27" s="736">
        <v>921</v>
      </c>
      <c r="C27" s="630">
        <v>658</v>
      </c>
      <c r="D27" s="872">
        <v>581</v>
      </c>
      <c r="E27" s="979">
        <v>-0.28555917480998916</v>
      </c>
      <c r="F27" s="994">
        <v>-0.11702127659574468</v>
      </c>
      <c r="G27" s="202"/>
    </row>
    <row r="28" spans="1:9" ht="15.75" customHeight="1">
      <c r="A28" s="190" t="s">
        <v>16</v>
      </c>
      <c r="B28" s="736">
        <v>101384</v>
      </c>
      <c r="C28" s="630">
        <v>94616</v>
      </c>
      <c r="D28" s="872">
        <v>94174</v>
      </c>
      <c r="E28" s="960">
        <v>-6.6756095636392329E-2</v>
      </c>
      <c r="F28" s="841">
        <v>-4.6715143316141032E-3</v>
      </c>
      <c r="G28" s="202"/>
    </row>
    <row r="29" spans="1:9" ht="15.75" customHeight="1" thickBot="1">
      <c r="A29" s="190" t="s">
        <v>17</v>
      </c>
      <c r="B29" s="736">
        <v>132750</v>
      </c>
      <c r="C29" s="630">
        <v>122619</v>
      </c>
      <c r="D29" s="872">
        <v>129951</v>
      </c>
      <c r="E29" s="982">
        <v>-7.6316384180790967E-2</v>
      </c>
      <c r="F29" s="1049">
        <v>5.9794974677660068E-2</v>
      </c>
      <c r="G29" s="202"/>
    </row>
    <row r="30" spans="1:9" ht="21.75" customHeight="1" thickTop="1" thickBot="1">
      <c r="A30" s="294" t="s">
        <v>18</v>
      </c>
      <c r="B30" s="741">
        <v>67225</v>
      </c>
      <c r="C30" s="742">
        <v>85308</v>
      </c>
      <c r="D30" s="873">
        <v>87434</v>
      </c>
      <c r="E30" s="936">
        <v>0.26899219040535516</v>
      </c>
      <c r="F30" s="1029">
        <v>2.4921461058751818E-2</v>
      </c>
      <c r="G30" s="202"/>
      <c r="H30" s="183"/>
    </row>
    <row r="31" spans="1:9" ht="21.75" customHeight="1" thickTop="1" thickBot="1">
      <c r="A31" s="293" t="s">
        <v>19</v>
      </c>
      <c r="B31" s="738">
        <v>141162</v>
      </c>
      <c r="C31" s="740">
        <v>118603</v>
      </c>
      <c r="D31" s="873">
        <v>125664</v>
      </c>
      <c r="E31" s="936">
        <v>-0.15980929711962144</v>
      </c>
      <c r="F31" s="1029">
        <v>5.9534750385740666E-2</v>
      </c>
      <c r="G31" s="202"/>
      <c r="H31" s="183"/>
    </row>
    <row r="32" spans="1:9" ht="15.75" customHeight="1" thickTop="1">
      <c r="A32" s="190" t="s">
        <v>266</v>
      </c>
      <c r="B32" s="736">
        <v>189</v>
      </c>
      <c r="C32" s="630">
        <v>70</v>
      </c>
      <c r="D32" s="872">
        <v>71</v>
      </c>
      <c r="E32" s="979">
        <v>-0.62962962962962965</v>
      </c>
      <c r="F32" s="841">
        <v>1.4285714285714285E-2</v>
      </c>
      <c r="G32" s="183"/>
      <c r="H32" s="183"/>
    </row>
    <row r="33" spans="1:8" ht="15.75" customHeight="1">
      <c r="A33" s="190" t="s">
        <v>20</v>
      </c>
      <c r="B33" s="736">
        <v>319</v>
      </c>
      <c r="C33" s="630">
        <v>248</v>
      </c>
      <c r="D33" s="872">
        <v>235</v>
      </c>
      <c r="E33" s="960">
        <v>-0.2225705329153605</v>
      </c>
      <c r="F33" s="841">
        <v>-5.2419354838709679E-2</v>
      </c>
      <c r="G33" s="202"/>
    </row>
    <row r="34" spans="1:8" ht="15.75" customHeight="1">
      <c r="A34" s="190" t="s">
        <v>21</v>
      </c>
      <c r="B34" s="736">
        <v>152998</v>
      </c>
      <c r="C34" s="630">
        <v>137427</v>
      </c>
      <c r="D34" s="872">
        <v>135820</v>
      </c>
      <c r="E34" s="960">
        <v>-0.10177257219048615</v>
      </c>
      <c r="F34" s="841">
        <v>-1.1693480902588283E-2</v>
      </c>
      <c r="G34" s="202"/>
    </row>
    <row r="35" spans="1:8" ht="15.75" customHeight="1">
      <c r="A35" s="190" t="s">
        <v>363</v>
      </c>
      <c r="B35" s="736">
        <v>1780</v>
      </c>
      <c r="C35" s="630">
        <v>1021</v>
      </c>
      <c r="D35" s="872">
        <v>1114</v>
      </c>
      <c r="E35" s="960">
        <v>-0.42640449438202249</v>
      </c>
      <c r="F35" s="841">
        <v>9.1087169441723806E-2</v>
      </c>
      <c r="G35" s="202"/>
    </row>
    <row r="36" spans="1:8" ht="15.75" customHeight="1">
      <c r="A36" s="190" t="s">
        <v>362</v>
      </c>
      <c r="B36" s="736">
        <v>819</v>
      </c>
      <c r="C36" s="630">
        <v>794</v>
      </c>
      <c r="D36" s="872">
        <v>825</v>
      </c>
      <c r="E36" s="960">
        <v>-3.0525030525030524E-2</v>
      </c>
      <c r="F36" s="841">
        <v>3.9042821158690177E-2</v>
      </c>
      <c r="G36" s="202"/>
    </row>
    <row r="37" spans="1:8" ht="15.75" customHeight="1">
      <c r="A37" s="190" t="s">
        <v>110</v>
      </c>
      <c r="B37" s="736">
        <v>159601</v>
      </c>
      <c r="C37" s="630">
        <v>152888</v>
      </c>
      <c r="D37" s="872">
        <v>153554</v>
      </c>
      <c r="E37" s="960">
        <v>-4.2061139967794689E-2</v>
      </c>
      <c r="F37" s="841">
        <v>4.3561299774998695E-3</v>
      </c>
      <c r="G37" s="202"/>
    </row>
    <row r="38" spans="1:8" ht="15.75" customHeight="1" thickBot="1">
      <c r="A38" s="190" t="s">
        <v>203</v>
      </c>
      <c r="B38" s="736">
        <v>959</v>
      </c>
      <c r="C38" s="630">
        <v>801</v>
      </c>
      <c r="D38" s="872">
        <v>833</v>
      </c>
      <c r="E38" s="982">
        <v>-0.16475495307612095</v>
      </c>
      <c r="F38" s="841">
        <v>3.9950062421972535E-2</v>
      </c>
      <c r="G38" s="202"/>
      <c r="H38" s="183"/>
    </row>
    <row r="39" spans="1:8" ht="21.75" customHeight="1" thickTop="1" thickBot="1">
      <c r="A39" s="293" t="s">
        <v>22</v>
      </c>
      <c r="B39" s="738">
        <v>171952</v>
      </c>
      <c r="C39" s="740">
        <v>174395</v>
      </c>
      <c r="D39" s="873">
        <v>167901</v>
      </c>
      <c r="E39" s="936">
        <v>1.4207453242765422E-2</v>
      </c>
      <c r="F39" s="1029">
        <v>-3.7237306115427624E-2</v>
      </c>
      <c r="G39" s="202"/>
      <c r="H39" s="183"/>
    </row>
    <row r="40" spans="1:8" ht="21.75" customHeight="1" thickTop="1" thickBot="1">
      <c r="A40" s="295" t="s">
        <v>23</v>
      </c>
      <c r="B40" s="743">
        <v>95401</v>
      </c>
      <c r="C40" s="744">
        <v>81680</v>
      </c>
      <c r="D40" s="877">
        <v>90910</v>
      </c>
      <c r="E40" s="936">
        <v>-0.14382448821291183</v>
      </c>
      <c r="F40" s="1029">
        <v>0.11300195886385896</v>
      </c>
      <c r="G40" s="202"/>
      <c r="H40" s="183"/>
    </row>
    <row r="41" spans="1:8" ht="13.5" hidden="1" thickTop="1">
      <c r="A41" s="22" t="s">
        <v>24</v>
      </c>
      <c r="B41" s="378"/>
      <c r="C41" s="23"/>
      <c r="D41" s="23"/>
      <c r="E41" s="185"/>
      <c r="F41" s="184"/>
    </row>
    <row r="42" spans="1:8" ht="27" customHeight="1" thickTop="1">
      <c r="A42" s="1188" t="s">
        <v>190</v>
      </c>
      <c r="B42" s="1188"/>
      <c r="C42" s="1188"/>
      <c r="D42" s="1188"/>
      <c r="E42" s="1188"/>
      <c r="F42" s="1188"/>
    </row>
    <row r="43" spans="1:8" ht="49.5" customHeight="1">
      <c r="A43" s="1195" t="s">
        <v>513</v>
      </c>
      <c r="B43" s="1195"/>
      <c r="C43" s="1195"/>
      <c r="D43" s="1195"/>
      <c r="E43" s="1195"/>
      <c r="F43" s="1195"/>
    </row>
    <row r="44" spans="1:8" ht="27" customHeight="1">
      <c r="A44" s="1195" t="s">
        <v>394</v>
      </c>
      <c r="B44" s="1195"/>
      <c r="C44" s="1195"/>
      <c r="D44" s="1195"/>
      <c r="E44" s="1195"/>
      <c r="F44" s="1195"/>
    </row>
    <row r="45" spans="1:8" ht="14.25" customHeight="1">
      <c r="A45" s="643" t="s">
        <v>517</v>
      </c>
      <c r="B45" s="185"/>
      <c r="C45" s="185"/>
      <c r="D45" s="185"/>
      <c r="E45" s="185"/>
    </row>
    <row r="46" spans="1:8" ht="14.25" customHeight="1">
      <c r="A46" s="242" t="s">
        <v>429</v>
      </c>
    </row>
    <row r="74" ht="12.75" customHeight="1"/>
  </sheetData>
  <mergeCells count="7">
    <mergeCell ref="A44:F44"/>
    <mergeCell ref="B10:B11"/>
    <mergeCell ref="C10:C11"/>
    <mergeCell ref="D10:D11"/>
    <mergeCell ref="A43:F43"/>
    <mergeCell ref="A42:F42"/>
    <mergeCell ref="E10:F10"/>
  </mergeCells>
  <phoneticPr fontId="36" type="noConversion"/>
  <printOptions horizontalCentered="1"/>
  <pageMargins left="0.6692913385826772" right="0.39370078740157483" top="0.78740157480314965" bottom="0" header="0.55118110236220474" footer="0"/>
  <pageSetup paperSize="9" scale="96" orientation="portrait" r:id="rId1"/>
  <headerFooter alignWithMargins="0"/>
  <ignoredErrors>
    <ignoredError sqref="F11" twoDigitTextYear="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9" enableFormatConditionsCalculation="0">
    <tabColor theme="6" tint="0.59999389629810485"/>
    <pageSetUpPr fitToPage="1"/>
  </sheetPr>
  <dimension ref="A1:J71"/>
  <sheetViews>
    <sheetView workbookViewId="0">
      <selection activeCell="B10" sqref="B10:B11"/>
    </sheetView>
  </sheetViews>
  <sheetFormatPr defaultColWidth="9.140625" defaultRowHeight="12.75"/>
  <cols>
    <col min="1" max="1" width="35.7109375" style="170" customWidth="1"/>
    <col min="2" max="2" width="12.42578125" style="170" customWidth="1"/>
    <col min="3" max="3" width="13.42578125" style="170" bestFit="1" customWidth="1"/>
    <col min="4" max="4" width="13.42578125" style="170" customWidth="1"/>
    <col min="5" max="5" width="8.7109375" style="170" customWidth="1"/>
    <col min="6" max="6" width="9.140625" style="170"/>
    <col min="7" max="7" width="3.28515625" style="170" customWidth="1"/>
    <col min="8" max="9" width="9.140625" style="170"/>
    <col min="10" max="10" width="12.7109375" style="170" bestFit="1" customWidth="1"/>
    <col min="11" max="16384" width="9.140625" style="170"/>
  </cols>
  <sheetData>
    <row r="1" spans="1:9" ht="27.75">
      <c r="A1" s="1143" t="s">
        <v>216</v>
      </c>
      <c r="B1" s="176"/>
      <c r="C1" s="176"/>
      <c r="D1" s="176"/>
      <c r="E1" s="176"/>
      <c r="F1" s="176"/>
      <c r="G1" s="176"/>
      <c r="H1" s="176"/>
      <c r="I1" s="176"/>
    </row>
    <row r="3" spans="1:9" s="184" customFormat="1" ht="26.25">
      <c r="A3" s="503" t="s">
        <v>284</v>
      </c>
      <c r="E3" s="485"/>
      <c r="F3" s="485"/>
    </row>
    <row r="4" spans="1:9" s="184" customFormat="1">
      <c r="A4" s="220"/>
    </row>
    <row r="5" spans="1:9" s="184" customFormat="1" ht="27.75">
      <c r="A5" s="221" t="s">
        <v>188</v>
      </c>
      <c r="B5" s="179"/>
      <c r="C5" s="179"/>
      <c r="D5" s="179"/>
    </row>
    <row r="6" spans="1:9" ht="20.25" customHeight="1">
      <c r="A6" s="271" t="s">
        <v>105</v>
      </c>
      <c r="B6" s="12"/>
      <c r="C6" s="12"/>
      <c r="D6" s="12"/>
    </row>
    <row r="7" spans="1:9" ht="15.75">
      <c r="A7" s="218"/>
      <c r="B7" s="12"/>
      <c r="C7" s="12"/>
      <c r="D7" s="12"/>
    </row>
    <row r="8" spans="1:9" ht="15.75">
      <c r="A8" s="218" t="s">
        <v>6</v>
      </c>
      <c r="B8" s="144"/>
      <c r="C8" s="144"/>
      <c r="D8" s="144"/>
    </row>
    <row r="9" spans="1:9" ht="29.25" customHeight="1" thickBot="1">
      <c r="A9" s="174" t="s">
        <v>84</v>
      </c>
    </row>
    <row r="10" spans="1:9" ht="22.5" customHeight="1" thickTop="1" thickBot="1">
      <c r="A10" s="289"/>
      <c r="B10" s="1215">
        <v>2011</v>
      </c>
      <c r="C10" s="1177">
        <v>2012</v>
      </c>
      <c r="D10" s="1212">
        <v>2013</v>
      </c>
      <c r="E10" s="1208" t="s">
        <v>1</v>
      </c>
      <c r="F10" s="1209"/>
    </row>
    <row r="11" spans="1:9" ht="22.5" customHeight="1" thickTop="1" thickBot="1">
      <c r="A11" s="292" t="s">
        <v>9</v>
      </c>
      <c r="B11" s="1216"/>
      <c r="C11" s="1178"/>
      <c r="D11" s="1213"/>
      <c r="E11" s="519" t="s">
        <v>360</v>
      </c>
      <c r="F11" s="761" t="s">
        <v>428</v>
      </c>
    </row>
    <row r="12" spans="1:9" ht="15.75" customHeight="1" thickTop="1">
      <c r="A12" s="543" t="s">
        <v>347</v>
      </c>
      <c r="B12" s="689">
        <v>129.34</v>
      </c>
      <c r="C12" s="745">
        <v>8.9449259999999989E-2</v>
      </c>
      <c r="D12" s="690">
        <v>0</v>
      </c>
      <c r="E12" s="979">
        <v>-0.99930841765888345</v>
      </c>
      <c r="F12" s="994">
        <v>-1</v>
      </c>
    </row>
    <row r="13" spans="1:9" ht="15.75" customHeight="1">
      <c r="A13" s="543" t="s">
        <v>346</v>
      </c>
      <c r="B13" s="736">
        <v>2762.2644825900002</v>
      </c>
      <c r="C13" s="746">
        <v>3057.9806778100001</v>
      </c>
      <c r="D13" s="872">
        <v>3264.9927985599998</v>
      </c>
      <c r="E13" s="1050">
        <v>0.10705571355814762</v>
      </c>
      <c r="F13" s="841">
        <v>6.7695692864303256E-2</v>
      </c>
    </row>
    <row r="14" spans="1:9" ht="15.75" customHeight="1">
      <c r="A14" s="190" t="s">
        <v>192</v>
      </c>
      <c r="B14" s="736">
        <v>165.15431112000002</v>
      </c>
      <c r="C14" s="630">
        <v>42.243008020000005</v>
      </c>
      <c r="D14" s="872">
        <v>26.872482940000001</v>
      </c>
      <c r="E14" s="1050">
        <v>-0.74422097895278971</v>
      </c>
      <c r="F14" s="841">
        <v>-0.36385962554377776</v>
      </c>
    </row>
    <row r="15" spans="1:9" ht="15.75" customHeight="1">
      <c r="A15" s="190" t="s">
        <v>10</v>
      </c>
      <c r="B15" s="736">
        <v>26.882247329999998</v>
      </c>
      <c r="C15" s="630">
        <v>28.008430100000002</v>
      </c>
      <c r="D15" s="872">
        <v>30.650570100000003</v>
      </c>
      <c r="E15" s="1050">
        <v>4.1893177909393314E-2</v>
      </c>
      <c r="F15" s="841">
        <v>9.4333741325973178E-2</v>
      </c>
    </row>
    <row r="16" spans="1:9" ht="15.75" customHeight="1" thickBot="1">
      <c r="A16" s="556" t="s">
        <v>99</v>
      </c>
      <c r="B16" s="736">
        <v>48.451037069999998</v>
      </c>
      <c r="C16" s="630">
        <v>95.23909037</v>
      </c>
      <c r="D16" s="874">
        <v>123.82004145000001</v>
      </c>
      <c r="E16" s="1050">
        <v>0.96567702425858526</v>
      </c>
      <c r="F16" s="841">
        <v>0.30009685066251862</v>
      </c>
    </row>
    <row r="17" spans="1:10" ht="21.75" customHeight="1" thickTop="1" thickBot="1">
      <c r="A17" s="619" t="s">
        <v>393</v>
      </c>
      <c r="B17" s="747">
        <v>3132.0963120300003</v>
      </c>
      <c r="C17" s="747">
        <v>3223.5606555599998</v>
      </c>
      <c r="D17" s="875">
        <v>3446.3358930500003</v>
      </c>
      <c r="E17" s="936">
        <v>2.9202276819744046E-2</v>
      </c>
      <c r="F17" s="1029">
        <v>6.9108436692747716E-2</v>
      </c>
      <c r="G17" s="183"/>
    </row>
    <row r="18" spans="1:10" ht="15.75" customHeight="1" thickTop="1">
      <c r="A18" s="556" t="s">
        <v>11</v>
      </c>
      <c r="B18" s="736"/>
      <c r="C18" s="630"/>
      <c r="D18" s="878"/>
      <c r="E18" s="979"/>
      <c r="F18" s="994"/>
      <c r="G18" s="202"/>
    </row>
    <row r="19" spans="1:10" ht="15.75" customHeight="1">
      <c r="A19" s="556" t="s">
        <v>12</v>
      </c>
      <c r="B19" s="736">
        <v>110.78242456999999</v>
      </c>
      <c r="C19" s="630">
        <v>118.83179119</v>
      </c>
      <c r="D19" s="737">
        <v>112.94973687000001</v>
      </c>
      <c r="E19" s="960">
        <v>7.2659238604349821E-2</v>
      </c>
      <c r="F19" s="841">
        <v>-4.9498995690430897E-2</v>
      </c>
    </row>
    <row r="20" spans="1:10" ht="15.75" customHeight="1">
      <c r="A20" s="556" t="s">
        <v>13</v>
      </c>
      <c r="B20" s="736">
        <v>175.67482836000002</v>
      </c>
      <c r="C20" s="630">
        <v>181.33308294</v>
      </c>
      <c r="D20" s="878">
        <v>499.70995062000003</v>
      </c>
      <c r="E20" s="960">
        <v>3.2208681419086692E-2</v>
      </c>
      <c r="F20" s="841">
        <v>1.7557572094295968</v>
      </c>
    </row>
    <row r="21" spans="1:10" ht="15.75" customHeight="1" thickBot="1">
      <c r="A21" s="556" t="s">
        <v>189</v>
      </c>
      <c r="B21" s="736">
        <v>33.167091489999933</v>
      </c>
      <c r="C21" s="748">
        <v>121.48251026999975</v>
      </c>
      <c r="D21" s="874">
        <v>54.54045949000016</v>
      </c>
      <c r="E21" s="982">
        <v>2.6627423392439287</v>
      </c>
      <c r="F21" s="1049">
        <v>-0.55104270261799992</v>
      </c>
    </row>
    <row r="22" spans="1:10" ht="21.75" customHeight="1" thickTop="1" thickBot="1">
      <c r="A22" s="550" t="s">
        <v>14</v>
      </c>
      <c r="B22" s="747">
        <v>319.62434441999994</v>
      </c>
      <c r="C22" s="747">
        <v>421.64738439999974</v>
      </c>
      <c r="D22" s="875">
        <v>667.20014698000023</v>
      </c>
      <c r="E22" s="936">
        <v>0.31919671251929793</v>
      </c>
      <c r="F22" s="1029">
        <v>0.58236519818430688</v>
      </c>
      <c r="G22" s="202"/>
    </row>
    <row r="23" spans="1:10" ht="21.75" customHeight="1" thickTop="1" thickBot="1">
      <c r="A23" s="550" t="s">
        <v>201</v>
      </c>
      <c r="B23" s="749">
        <v>2812.4719676100003</v>
      </c>
      <c r="C23" s="749">
        <v>2801.91327116</v>
      </c>
      <c r="D23" s="879">
        <v>2779.1357460700001</v>
      </c>
      <c r="E23" s="936">
        <v>-3.7542406010087031E-3</v>
      </c>
      <c r="F23" s="1029">
        <v>-8.1292755648250184E-3</v>
      </c>
      <c r="G23" s="202"/>
    </row>
    <row r="24" spans="1:10" ht="15.75" customHeight="1" thickTop="1">
      <c r="A24" s="556" t="s">
        <v>202</v>
      </c>
      <c r="B24" s="736">
        <v>12.415990359999999</v>
      </c>
      <c r="C24" s="630">
        <v>10.485982009999999</v>
      </c>
      <c r="D24" s="878">
        <v>2.9779252899999999</v>
      </c>
      <c r="E24" s="979">
        <v>-0.15544538083871384</v>
      </c>
      <c r="F24" s="994">
        <v>-0.71600892628271828</v>
      </c>
    </row>
    <row r="25" spans="1:10" ht="15.75" customHeight="1">
      <c r="A25" s="190" t="s">
        <v>16</v>
      </c>
      <c r="B25" s="736">
        <v>513.91378686999997</v>
      </c>
      <c r="C25" s="630">
        <v>534.73176167999998</v>
      </c>
      <c r="D25" s="878">
        <v>524.68454970999994</v>
      </c>
      <c r="E25" s="960">
        <v>4.0508691033163784E-2</v>
      </c>
      <c r="F25" s="841">
        <v>-1.8789256015827607E-2</v>
      </c>
      <c r="I25" s="185"/>
    </row>
    <row r="26" spans="1:10" ht="15.75" customHeight="1" thickBot="1">
      <c r="A26" s="190" t="s">
        <v>17</v>
      </c>
      <c r="B26" s="736">
        <v>2643.2737705100003</v>
      </c>
      <c r="C26" s="630">
        <v>2266.3993176899999</v>
      </c>
      <c r="D26" s="878">
        <v>2467.661484480011</v>
      </c>
      <c r="E26" s="982">
        <v>-0.14257866779621745</v>
      </c>
      <c r="F26" s="1049">
        <v>8.8802606504111203E-2</v>
      </c>
      <c r="I26" s="187"/>
      <c r="J26" s="187"/>
    </row>
    <row r="27" spans="1:10" ht="21.75" customHeight="1" thickTop="1" thickBot="1">
      <c r="A27" s="294" t="s">
        <v>18</v>
      </c>
      <c r="B27" s="750">
        <v>813.61473664999994</v>
      </c>
      <c r="C27" s="153">
        <v>992.13818305999996</v>
      </c>
      <c r="D27" s="880">
        <v>953.34823366000001</v>
      </c>
      <c r="E27" s="936">
        <v>0.21942012400741098</v>
      </c>
      <c r="F27" s="1029">
        <v>-3.909732541525833E-2</v>
      </c>
      <c r="G27" s="202"/>
      <c r="I27" s="185"/>
      <c r="J27" s="185"/>
    </row>
    <row r="28" spans="1:10" ht="21.75" customHeight="1" thickTop="1" thickBot="1">
      <c r="A28" s="293" t="s">
        <v>19</v>
      </c>
      <c r="B28" s="747">
        <v>1145.9143360600001</v>
      </c>
      <c r="C28" s="751">
        <v>980.87000925999996</v>
      </c>
      <c r="D28" s="881">
        <v>1264.08138166</v>
      </c>
      <c r="E28" s="936">
        <v>-0.14402850335869993</v>
      </c>
      <c r="F28" s="1029">
        <v>0.28873486774630197</v>
      </c>
      <c r="G28" s="202"/>
    </row>
    <row r="29" spans="1:10" ht="15.75" customHeight="1" thickTop="1">
      <c r="A29" s="190" t="s">
        <v>266</v>
      </c>
      <c r="B29" s="736">
        <v>23.512613630000001</v>
      </c>
      <c r="C29" s="745">
        <v>2.1725364599999999</v>
      </c>
      <c r="D29" s="871">
        <v>1.03299691</v>
      </c>
      <c r="E29" s="960">
        <v>-0.90760123505674262</v>
      </c>
      <c r="F29" s="841">
        <v>-0.52452033417197519</v>
      </c>
      <c r="J29" s="200"/>
    </row>
    <row r="30" spans="1:10" ht="15.75" customHeight="1">
      <c r="A30" s="190" t="s">
        <v>20</v>
      </c>
      <c r="B30" s="736">
        <v>2</v>
      </c>
      <c r="C30" s="630">
        <v>2.12177054</v>
      </c>
      <c r="D30" s="872">
        <v>2.93414654</v>
      </c>
      <c r="E30" s="960">
        <v>6.0885269999999991E-2</v>
      </c>
      <c r="F30" s="841">
        <v>0.38287646316363688</v>
      </c>
    </row>
    <row r="31" spans="1:10" ht="15.75" customHeight="1">
      <c r="A31" s="190" t="s">
        <v>21</v>
      </c>
      <c r="B31" s="736">
        <v>227.76791581999998</v>
      </c>
      <c r="C31" s="630">
        <v>221.99188651</v>
      </c>
      <c r="D31" s="872">
        <v>228.26463579</v>
      </c>
      <c r="E31" s="960">
        <v>-2.5359275423868979E-2</v>
      </c>
      <c r="F31" s="841">
        <v>2.8256660090671525E-2</v>
      </c>
    </row>
    <row r="32" spans="1:10" ht="15.75" customHeight="1">
      <c r="A32" s="190" t="s">
        <v>363</v>
      </c>
      <c r="B32" s="736">
        <v>212.85</v>
      </c>
      <c r="C32" s="630">
        <v>407.37991616000005</v>
      </c>
      <c r="D32" s="872">
        <v>398.54923687000002</v>
      </c>
      <c r="E32" s="960">
        <v>0.91392960375851562</v>
      </c>
      <c r="F32" s="841">
        <v>-2.1676766427856375E-2</v>
      </c>
    </row>
    <row r="33" spans="1:9" ht="15.75" customHeight="1">
      <c r="A33" s="190" t="s">
        <v>362</v>
      </c>
      <c r="B33" s="736">
        <v>174.37</v>
      </c>
      <c r="C33" s="630">
        <v>279.05843760000005</v>
      </c>
      <c r="D33" s="872">
        <v>333.40955431999998</v>
      </c>
      <c r="E33" s="960">
        <v>0.60038101508287001</v>
      </c>
      <c r="F33" s="841">
        <v>0.19476607547665825</v>
      </c>
    </row>
    <row r="34" spans="1:9" ht="15.75" customHeight="1">
      <c r="A34" s="190" t="s">
        <v>110</v>
      </c>
      <c r="B34" s="736">
        <v>533.60507820999999</v>
      </c>
      <c r="C34" s="630">
        <v>490.83634820999998</v>
      </c>
      <c r="D34" s="872">
        <v>465.09449625999997</v>
      </c>
      <c r="E34" s="960">
        <v>-8.0150530320043906E-2</v>
      </c>
      <c r="F34" s="841">
        <v>-5.2444877083525583E-2</v>
      </c>
    </row>
    <row r="35" spans="1:9" ht="15.75" customHeight="1" thickBot="1">
      <c r="A35" s="190" t="s">
        <v>203</v>
      </c>
      <c r="B35" s="736">
        <v>0.24566927</v>
      </c>
      <c r="C35" s="630">
        <v>0.22546916</v>
      </c>
      <c r="D35" s="872">
        <v>0.21520576000000002</v>
      </c>
      <c r="E35" s="982">
        <v>-8.22248138727322E-2</v>
      </c>
      <c r="F35" s="1049">
        <v>-4.5520194424816141E-2</v>
      </c>
      <c r="G35" s="202"/>
    </row>
    <row r="36" spans="1:9" ht="21.75" customHeight="1" thickTop="1" thickBot="1">
      <c r="A36" s="293" t="s">
        <v>22</v>
      </c>
      <c r="B36" s="750">
        <v>1325.1637664699999</v>
      </c>
      <c r="C36" s="153">
        <v>1650.1127305799998</v>
      </c>
      <c r="D36" s="882">
        <v>1500.2666746099999</v>
      </c>
      <c r="E36" s="936">
        <v>0.24521419339407841</v>
      </c>
      <c r="F36" s="1029">
        <v>-9.0809587243975989E-2</v>
      </c>
      <c r="G36" s="202"/>
    </row>
    <row r="37" spans="1:9" ht="21.75" customHeight="1" thickTop="1" thickBot="1">
      <c r="A37" s="295" t="s">
        <v>23</v>
      </c>
      <c r="B37" s="747">
        <v>831.39157344</v>
      </c>
      <c r="C37" s="751">
        <v>793.17515221999997</v>
      </c>
      <c r="D37" s="883">
        <v>960.67897139997399</v>
      </c>
      <c r="E37" s="936">
        <v>-4.5966813281344901E-2</v>
      </c>
      <c r="F37" s="1029">
        <v>0.21118137489702163</v>
      </c>
      <c r="G37" s="202"/>
      <c r="I37" s="202"/>
    </row>
    <row r="38" spans="1:9" ht="27" customHeight="1" thickTop="1">
      <c r="A38" s="1188" t="s">
        <v>190</v>
      </c>
      <c r="B38" s="1188"/>
      <c r="C38" s="1188"/>
      <c r="D38" s="1188"/>
      <c r="E38" s="1188"/>
      <c r="F38" s="1188"/>
    </row>
    <row r="39" spans="1:9" ht="15.75" customHeight="1">
      <c r="A39" s="1195" t="s">
        <v>395</v>
      </c>
      <c r="B39" s="1195"/>
      <c r="C39" s="1195"/>
      <c r="D39" s="1195"/>
      <c r="E39" s="636"/>
      <c r="F39" s="636"/>
    </row>
    <row r="40" spans="1:9" ht="23.45" customHeight="1">
      <c r="A40" s="1195" t="s">
        <v>419</v>
      </c>
      <c r="B40" s="1195"/>
      <c r="C40" s="1195"/>
      <c r="D40" s="1195"/>
      <c r="E40" s="1195"/>
      <c r="F40" s="1195"/>
    </row>
    <row r="41" spans="1:9" s="174" customFormat="1" ht="14.25" customHeight="1">
      <c r="A41" s="643" t="s">
        <v>517</v>
      </c>
      <c r="B41" s="643"/>
      <c r="C41" s="643"/>
      <c r="D41" s="643"/>
    </row>
    <row r="42" spans="1:9" s="174" customFormat="1" ht="14.25" customHeight="1">
      <c r="A42" s="242" t="s">
        <v>429</v>
      </c>
    </row>
    <row r="71" ht="12.75" customHeight="1"/>
  </sheetData>
  <mergeCells count="7">
    <mergeCell ref="A40:F40"/>
    <mergeCell ref="A39:D39"/>
    <mergeCell ref="B10:B11"/>
    <mergeCell ref="C10:C11"/>
    <mergeCell ref="D10:D11"/>
    <mergeCell ref="A38:F38"/>
    <mergeCell ref="E10:F10"/>
  </mergeCells>
  <phoneticPr fontId="36" type="noConversion"/>
  <printOptions horizontalCentered="1"/>
  <pageMargins left="0.6692913385826772" right="0.39370078740157483" top="0.78740157480314965" bottom="0" header="0.55118110236220474" footer="0"/>
  <pageSetup paperSize="9" orientation="portrait" r:id="rId1"/>
  <headerFooter alignWithMargins="0"/>
  <ignoredErrors>
    <ignoredError sqref="F11" twoDigitTextYea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0" enableFormatConditionsCalculation="0">
    <tabColor theme="6" tint="0.59999389629810485"/>
    <pageSetUpPr fitToPage="1"/>
  </sheetPr>
  <dimension ref="A1:K38"/>
  <sheetViews>
    <sheetView workbookViewId="0">
      <selection activeCell="A14" sqref="A14"/>
    </sheetView>
  </sheetViews>
  <sheetFormatPr defaultColWidth="9.140625" defaultRowHeight="12.75"/>
  <cols>
    <col min="1" max="1" width="6.85546875" style="170" customWidth="1"/>
    <col min="2" max="2" width="60.85546875" style="170" customWidth="1"/>
    <col min="3" max="3" width="8.7109375" style="170" customWidth="1"/>
    <col min="4" max="4" width="6.7109375" style="170" customWidth="1"/>
    <col min="5" max="5" width="8.7109375" style="170" customWidth="1"/>
    <col min="6" max="6" width="6.7109375" style="170" customWidth="1"/>
    <col min="7" max="7" width="8.7109375" style="170" customWidth="1"/>
    <col min="8" max="8" width="6.7109375" style="170" customWidth="1"/>
    <col min="9" max="10" width="9.28515625" style="89" customWidth="1"/>
    <col min="11" max="11" width="3.140625" style="170" customWidth="1"/>
    <col min="12" max="16384" width="9.140625" style="170"/>
  </cols>
  <sheetData>
    <row r="1" spans="1:11" ht="27.75">
      <c r="A1" s="1143" t="s">
        <v>343</v>
      </c>
      <c r="B1" s="176"/>
      <c r="C1" s="176"/>
      <c r="D1" s="176"/>
      <c r="E1" s="176"/>
      <c r="F1" s="176"/>
      <c r="G1" s="176"/>
      <c r="H1" s="176"/>
      <c r="I1" s="176"/>
      <c r="J1" s="170"/>
    </row>
    <row r="2" spans="1:11">
      <c r="I2" s="170"/>
      <c r="J2" s="170"/>
    </row>
    <row r="3" spans="1:11" s="184" customFormat="1" ht="26.25">
      <c r="A3" s="501" t="s">
        <v>285</v>
      </c>
      <c r="B3" s="499"/>
      <c r="C3" s="179"/>
      <c r="D3" s="179"/>
      <c r="E3" s="179"/>
      <c r="F3" s="179"/>
      <c r="G3" s="179"/>
      <c r="H3" s="179"/>
      <c r="I3" s="179"/>
      <c r="J3" s="179"/>
      <c r="K3" s="495"/>
    </row>
    <row r="4" spans="1:11" s="184" customFormat="1" ht="21.95" customHeight="1">
      <c r="A4" s="501"/>
      <c r="B4" s="179"/>
      <c r="C4" s="179"/>
      <c r="D4" s="179"/>
      <c r="E4" s="179"/>
      <c r="F4" s="179"/>
      <c r="G4" s="179"/>
      <c r="H4" s="179"/>
      <c r="I4" s="179"/>
      <c r="J4" s="179"/>
      <c r="K4" s="495"/>
    </row>
    <row r="5" spans="1:11" s="184" customFormat="1" ht="21.95" customHeight="1">
      <c r="A5" s="469" t="s">
        <v>87</v>
      </c>
      <c r="B5" s="179"/>
      <c r="C5" s="179"/>
      <c r="D5" s="179"/>
      <c r="E5" s="179"/>
      <c r="F5" s="179"/>
      <c r="G5" s="179"/>
      <c r="H5" s="179"/>
      <c r="I5" s="179"/>
      <c r="J5" s="179"/>
      <c r="K5" s="495"/>
    </row>
    <row r="6" spans="1:11" s="184" customFormat="1" ht="21.95" customHeight="1">
      <c r="A6" s="496" t="s">
        <v>424</v>
      </c>
      <c r="B6" s="2"/>
      <c r="C6" s="2"/>
      <c r="D6" s="2"/>
      <c r="E6" s="2"/>
      <c r="F6" s="2"/>
      <c r="G6" s="2"/>
      <c r="H6" s="2"/>
      <c r="I6" s="2"/>
      <c r="J6" s="2"/>
    </row>
    <row r="7" spans="1:11" s="184" customFormat="1" ht="21.95" customHeight="1">
      <c r="A7" s="470" t="s">
        <v>97</v>
      </c>
      <c r="B7" s="453"/>
      <c r="C7" s="453"/>
      <c r="D7" s="453"/>
      <c r="E7" s="453"/>
      <c r="F7" s="453"/>
      <c r="G7" s="453"/>
      <c r="H7" s="453"/>
      <c r="I7" s="453"/>
      <c r="J7" s="453"/>
    </row>
    <row r="8" spans="1:11" ht="21.95" customHeight="1">
      <c r="A8" s="12"/>
      <c r="B8" s="12"/>
      <c r="C8" s="12"/>
      <c r="D8" s="12"/>
      <c r="E8" s="12"/>
      <c r="F8" s="12"/>
      <c r="G8" s="12"/>
      <c r="H8" s="12"/>
      <c r="I8" s="12"/>
      <c r="J8" s="12"/>
    </row>
    <row r="9" spans="1:11" ht="21.95" customHeight="1"/>
    <row r="10" spans="1:11" ht="21.95" customHeight="1" thickBot="1"/>
    <row r="11" spans="1:11" ht="21" customHeight="1" thickTop="1">
      <c r="A11" s="201"/>
      <c r="B11" s="289"/>
      <c r="C11" s="228"/>
      <c r="D11" s="229"/>
      <c r="E11" s="228"/>
      <c r="F11" s="229"/>
      <c r="G11" s="228"/>
      <c r="H11" s="228"/>
      <c r="I11" s="1219" t="s">
        <v>264</v>
      </c>
      <c r="J11" s="1220"/>
    </row>
    <row r="12" spans="1:11" s="93" customFormat="1" ht="21" customHeight="1" thickBot="1">
      <c r="A12" s="54" t="s">
        <v>25</v>
      </c>
      <c r="B12" s="290" t="s">
        <v>9</v>
      </c>
      <c r="C12" s="91">
        <v>2011</v>
      </c>
      <c r="D12" s="92" t="s">
        <v>26</v>
      </c>
      <c r="E12" s="91">
        <v>2012</v>
      </c>
      <c r="F12" s="92" t="s">
        <v>26</v>
      </c>
      <c r="G12" s="91">
        <v>2013</v>
      </c>
      <c r="H12" s="91" t="s">
        <v>26</v>
      </c>
      <c r="I12" s="1221"/>
      <c r="J12" s="1222"/>
    </row>
    <row r="13" spans="1:11" ht="21" customHeight="1" thickTop="1" thickBot="1">
      <c r="A13" s="230"/>
      <c r="B13" s="193"/>
      <c r="C13" s="231"/>
      <c r="D13" s="231"/>
      <c r="E13" s="231"/>
      <c r="F13" s="232"/>
      <c r="G13" s="231"/>
      <c r="H13" s="231"/>
      <c r="I13" s="519" t="s">
        <v>360</v>
      </c>
      <c r="J13" s="764" t="s">
        <v>428</v>
      </c>
    </row>
    <row r="14" spans="1:11" ht="18" customHeight="1" thickTop="1">
      <c r="A14" s="95" t="s">
        <v>161</v>
      </c>
      <c r="B14" s="472" t="s">
        <v>396</v>
      </c>
      <c r="C14" s="752">
        <v>243</v>
      </c>
      <c r="D14" s="939">
        <v>1.3913143053448226E-3</v>
      </c>
      <c r="E14" s="752">
        <v>47</v>
      </c>
      <c r="F14" s="939">
        <v>2.5279146317850302E-4</v>
      </c>
      <c r="G14" s="753">
        <v>510</v>
      </c>
      <c r="H14" s="940">
        <v>2.9509278064191358E-3</v>
      </c>
      <c r="I14" s="937">
        <v>-0.80658436213991769</v>
      </c>
      <c r="J14" s="938">
        <v>9.8510638297872344</v>
      </c>
      <c r="K14" s="202"/>
    </row>
    <row r="15" spans="1:11" ht="18" customHeight="1">
      <c r="A15" s="96" t="s">
        <v>124</v>
      </c>
      <c r="B15" s="473" t="s">
        <v>244</v>
      </c>
      <c r="C15" s="754">
        <v>4644</v>
      </c>
      <c r="D15" s="943">
        <v>2.6589562279923276E-2</v>
      </c>
      <c r="E15" s="754">
        <v>5102</v>
      </c>
      <c r="F15" s="942">
        <v>2.744132010929197E-2</v>
      </c>
      <c r="G15" s="755">
        <v>5227</v>
      </c>
      <c r="H15" s="941">
        <v>3.024411694931926E-2</v>
      </c>
      <c r="I15" s="937">
        <v>9.8621877691645127E-2</v>
      </c>
      <c r="J15" s="938">
        <v>2.4500196001568011E-2</v>
      </c>
      <c r="K15" s="202"/>
    </row>
    <row r="16" spans="1:11" ht="18" customHeight="1">
      <c r="A16" s="96" t="s">
        <v>245</v>
      </c>
      <c r="B16" s="473" t="s">
        <v>380</v>
      </c>
      <c r="C16" s="754">
        <v>416</v>
      </c>
      <c r="D16" s="943">
        <v>2.3818384815779679E-3</v>
      </c>
      <c r="E16" s="754">
        <v>420</v>
      </c>
      <c r="F16" s="942">
        <v>2.2589875432972614E-3</v>
      </c>
      <c r="G16" s="755">
        <v>390</v>
      </c>
      <c r="H16" s="941">
        <v>2.2565918519675747E-3</v>
      </c>
      <c r="I16" s="937">
        <v>9.6153846153846159E-3</v>
      </c>
      <c r="J16" s="938">
        <v>-7.1428571428571425E-2</v>
      </c>
      <c r="K16" s="202"/>
    </row>
    <row r="17" spans="1:11" ht="18" customHeight="1">
      <c r="A17" s="96" t="s">
        <v>246</v>
      </c>
      <c r="B17" s="473" t="s">
        <v>247</v>
      </c>
      <c r="C17" s="754">
        <v>16118</v>
      </c>
      <c r="D17" s="943">
        <v>9.2284790014600215E-2</v>
      </c>
      <c r="E17" s="756">
        <v>16528</v>
      </c>
      <c r="F17" s="942">
        <v>8.8896538370516989E-2</v>
      </c>
      <c r="G17" s="755">
        <v>14491</v>
      </c>
      <c r="H17" s="941">
        <v>8.3846852632979807E-2</v>
      </c>
      <c r="I17" s="937">
        <v>2.5437399181039832E-2</v>
      </c>
      <c r="J17" s="938">
        <v>-0.12324540174249758</v>
      </c>
      <c r="K17" s="202"/>
    </row>
    <row r="18" spans="1:11" ht="18" customHeight="1">
      <c r="A18" s="96" t="s">
        <v>120</v>
      </c>
      <c r="B18" s="473" t="s">
        <v>397</v>
      </c>
      <c r="C18" s="754">
        <v>359</v>
      </c>
      <c r="D18" s="943">
        <v>2.0554808050156021E-3</v>
      </c>
      <c r="E18" s="754">
        <v>386</v>
      </c>
      <c r="F18" s="942">
        <v>2.076117123125578E-3</v>
      </c>
      <c r="G18" s="755">
        <v>329</v>
      </c>
      <c r="H18" s="941">
        <v>1.9036377417880309E-3</v>
      </c>
      <c r="I18" s="937">
        <v>7.5208913649025072E-2</v>
      </c>
      <c r="J18" s="938">
        <v>-0.14766839378238342</v>
      </c>
      <c r="K18" s="202"/>
    </row>
    <row r="19" spans="1:11" ht="18" customHeight="1">
      <c r="A19" s="96" t="s">
        <v>122</v>
      </c>
      <c r="B19" s="473" t="s">
        <v>248</v>
      </c>
      <c r="C19" s="754">
        <v>418</v>
      </c>
      <c r="D19" s="943">
        <v>2.3932896281240157E-3</v>
      </c>
      <c r="E19" s="754">
        <v>432</v>
      </c>
      <c r="F19" s="942">
        <v>2.3235300445343257E-3</v>
      </c>
      <c r="G19" s="755">
        <v>421</v>
      </c>
      <c r="H19" s="941">
        <v>2.435961973534228E-3</v>
      </c>
      <c r="I19" s="937">
        <v>3.3492822966507178E-2</v>
      </c>
      <c r="J19" s="938">
        <v>-2.5462962962962962E-2</v>
      </c>
      <c r="K19" s="202"/>
    </row>
    <row r="20" spans="1:11" ht="18" customHeight="1">
      <c r="A20" s="96" t="s">
        <v>265</v>
      </c>
      <c r="B20" s="473" t="s">
        <v>269</v>
      </c>
      <c r="C20" s="754">
        <v>21288</v>
      </c>
      <c r="D20" s="943">
        <v>0.1218860038361341</v>
      </c>
      <c r="E20" s="754">
        <v>22261</v>
      </c>
      <c r="F20" s="942">
        <v>0.1197317183365246</v>
      </c>
      <c r="G20" s="755">
        <v>19188</v>
      </c>
      <c r="H20" s="941">
        <v>0.11102431911680466</v>
      </c>
      <c r="I20" s="937">
        <v>4.5706501315295002E-2</v>
      </c>
      <c r="J20" s="938">
        <v>-0.13804411302277525</v>
      </c>
      <c r="K20" s="202"/>
    </row>
    <row r="21" spans="1:11" ht="18" customHeight="1">
      <c r="A21" s="96" t="s">
        <v>125</v>
      </c>
      <c r="B21" s="473" t="s">
        <v>249</v>
      </c>
      <c r="C21" s="754">
        <v>45942</v>
      </c>
      <c r="D21" s="943">
        <v>0.26304428730926682</v>
      </c>
      <c r="E21" s="754">
        <v>47868</v>
      </c>
      <c r="F21" s="942">
        <v>0.25746003743465073</v>
      </c>
      <c r="G21" s="755">
        <v>44473</v>
      </c>
      <c r="H21" s="941">
        <v>0.25732669085270243</v>
      </c>
      <c r="I21" s="937">
        <v>4.1922423925819512E-2</v>
      </c>
      <c r="J21" s="938">
        <v>-7.0924208239324812E-2</v>
      </c>
      <c r="K21" s="202"/>
    </row>
    <row r="22" spans="1:11" ht="18" customHeight="1">
      <c r="A22" s="96" t="s">
        <v>250</v>
      </c>
      <c r="B22" s="473" t="s">
        <v>251</v>
      </c>
      <c r="C22" s="754">
        <v>7727</v>
      </c>
      <c r="D22" s="943">
        <v>4.424150468065615E-2</v>
      </c>
      <c r="E22" s="754">
        <v>8070</v>
      </c>
      <c r="F22" s="942">
        <v>4.3404832081925949E-2</v>
      </c>
      <c r="G22" s="755">
        <v>7075</v>
      </c>
      <c r="H22" s="941">
        <v>4.0936890647873307E-2</v>
      </c>
      <c r="I22" s="937">
        <v>4.438980199301152E-2</v>
      </c>
      <c r="J22" s="938">
        <v>-0.12329615861214374</v>
      </c>
      <c r="K22" s="202"/>
    </row>
    <row r="23" spans="1:11" ht="18" customHeight="1">
      <c r="A23" s="96" t="s">
        <v>252</v>
      </c>
      <c r="B23" s="473" t="s">
        <v>253</v>
      </c>
      <c r="C23" s="754">
        <v>18789</v>
      </c>
      <c r="D23" s="943">
        <v>0.10757779622684721</v>
      </c>
      <c r="E23" s="754">
        <v>23613</v>
      </c>
      <c r="F23" s="942">
        <v>0.12700350680923389</v>
      </c>
      <c r="G23" s="755">
        <v>23052</v>
      </c>
      <c r="H23" s="941">
        <v>0.13338193685014493</v>
      </c>
      <c r="I23" s="937">
        <v>0.25674596838575764</v>
      </c>
      <c r="J23" s="938">
        <v>-2.3758099352051837E-2</v>
      </c>
      <c r="K23" s="202"/>
    </row>
    <row r="24" spans="1:11" ht="18" customHeight="1">
      <c r="A24" s="96" t="s">
        <v>254</v>
      </c>
      <c r="B24" s="473" t="s">
        <v>398</v>
      </c>
      <c r="C24" s="754">
        <v>3685</v>
      </c>
      <c r="D24" s="943">
        <v>2.1098737511093299E-2</v>
      </c>
      <c r="E24" s="754">
        <v>4007</v>
      </c>
      <c r="F24" s="942">
        <v>2.1551816871409824E-2</v>
      </c>
      <c r="G24" s="755">
        <v>3853</v>
      </c>
      <c r="H24" s="941">
        <v>2.2293970270848885E-2</v>
      </c>
      <c r="I24" s="937">
        <v>8.738127544097693E-2</v>
      </c>
      <c r="J24" s="938">
        <v>-3.8432742700274518E-2</v>
      </c>
      <c r="K24" s="202"/>
    </row>
    <row r="25" spans="1:11" ht="18" customHeight="1">
      <c r="A25" s="96" t="s">
        <v>255</v>
      </c>
      <c r="B25" s="473" t="s">
        <v>399</v>
      </c>
      <c r="C25" s="754">
        <v>3280</v>
      </c>
      <c r="D25" s="943">
        <v>1.8779880335518594E-2</v>
      </c>
      <c r="E25" s="754">
        <v>3355</v>
      </c>
      <c r="F25" s="942">
        <v>1.8045007637529312E-2</v>
      </c>
      <c r="G25" s="755">
        <v>3273</v>
      </c>
      <c r="H25" s="941">
        <v>1.8938013157666338E-2</v>
      </c>
      <c r="I25" s="937">
        <v>2.2865853658536585E-2</v>
      </c>
      <c r="J25" s="938">
        <v>-2.4441132637853951E-2</v>
      </c>
      <c r="K25" s="202"/>
    </row>
    <row r="26" spans="1:11" ht="18" customHeight="1">
      <c r="A26" s="96" t="s">
        <v>256</v>
      </c>
      <c r="B26" s="473" t="s">
        <v>257</v>
      </c>
      <c r="C26" s="754">
        <v>14851</v>
      </c>
      <c r="D26" s="943">
        <v>8.5030488677678859E-2</v>
      </c>
      <c r="E26" s="754">
        <v>14978</v>
      </c>
      <c r="F26" s="942">
        <v>8.0559798627396137E-2</v>
      </c>
      <c r="G26" s="755">
        <v>13886</v>
      </c>
      <c r="H26" s="941">
        <v>8.0346242195953183E-2</v>
      </c>
      <c r="I26" s="937">
        <v>8.5516126860144103E-3</v>
      </c>
      <c r="J26" s="938">
        <v>-7.2906930164240893E-2</v>
      </c>
      <c r="K26" s="202"/>
    </row>
    <row r="27" spans="1:11" ht="18" customHeight="1">
      <c r="A27" s="96" t="s">
        <v>126</v>
      </c>
      <c r="B27" s="473" t="s">
        <v>382</v>
      </c>
      <c r="C27" s="754">
        <v>14534</v>
      </c>
      <c r="D27" s="943">
        <v>8.321548195013026E-2</v>
      </c>
      <c r="E27" s="754">
        <v>15284</v>
      </c>
      <c r="F27" s="942">
        <v>8.2205632408941284E-2</v>
      </c>
      <c r="G27" s="755">
        <v>14132</v>
      </c>
      <c r="H27" s="941">
        <v>8.1769630902578883E-2</v>
      </c>
      <c r="I27" s="937">
        <v>5.1603137470758224E-2</v>
      </c>
      <c r="J27" s="938">
        <v>-7.537293902119864E-2</v>
      </c>
      <c r="K27" s="202"/>
    </row>
    <row r="28" spans="1:11" ht="18" customHeight="1">
      <c r="A28" s="96" t="s">
        <v>127</v>
      </c>
      <c r="B28" s="473" t="s">
        <v>400</v>
      </c>
      <c r="C28" s="754">
        <v>5655</v>
      </c>
      <c r="D28" s="943">
        <v>3.2378116858950499E-2</v>
      </c>
      <c r="E28" s="754">
        <v>5840</v>
      </c>
      <c r="F28" s="942">
        <v>3.1410683935371442E-2</v>
      </c>
      <c r="G28" s="755">
        <v>5305</v>
      </c>
      <c r="H28" s="941">
        <v>3.0695435319712777E-2</v>
      </c>
      <c r="I28" s="937">
        <v>3.2714412024756855E-2</v>
      </c>
      <c r="J28" s="938">
        <v>-9.1609589041095896E-2</v>
      </c>
      <c r="K28" s="202"/>
    </row>
    <row r="29" spans="1:11" ht="18" customHeight="1">
      <c r="A29" s="96" t="s">
        <v>121</v>
      </c>
      <c r="B29" s="473" t="s">
        <v>258</v>
      </c>
      <c r="C29" s="754">
        <v>32</v>
      </c>
      <c r="D29" s="943">
        <v>1.8321834473676677E-4</v>
      </c>
      <c r="E29" s="754">
        <v>27</v>
      </c>
      <c r="F29" s="942">
        <v>1.4522062778339536E-4</v>
      </c>
      <c r="G29" s="755">
        <v>33</v>
      </c>
      <c r="H29" s="941">
        <v>1.9094238747417939E-4</v>
      </c>
      <c r="I29" s="937">
        <v>-0.15625</v>
      </c>
      <c r="J29" s="938">
        <v>0.22222222222222221</v>
      </c>
      <c r="K29" s="202"/>
    </row>
    <row r="30" spans="1:11" ht="18" customHeight="1">
      <c r="A30" s="96" t="s">
        <v>123</v>
      </c>
      <c r="B30" s="473" t="s">
        <v>72</v>
      </c>
      <c r="C30" s="754">
        <v>2684</v>
      </c>
      <c r="D30" s="943">
        <v>1.5367438664796312E-2</v>
      </c>
      <c r="E30" s="754">
        <v>2892</v>
      </c>
      <c r="F30" s="942">
        <v>1.555474279813257E-2</v>
      </c>
      <c r="G30" s="755">
        <v>2790</v>
      </c>
      <c r="H30" s="941">
        <v>1.6143310940998801E-2</v>
      </c>
      <c r="I30" s="937">
        <v>7.7496274217585689E-2</v>
      </c>
      <c r="J30" s="938">
        <v>-3.5269709543568464E-2</v>
      </c>
      <c r="K30" s="202"/>
    </row>
    <row r="31" spans="1:11" ht="18" customHeight="1">
      <c r="A31" s="96" t="s">
        <v>259</v>
      </c>
      <c r="B31" s="473" t="s">
        <v>383</v>
      </c>
      <c r="C31" s="754">
        <v>5252</v>
      </c>
      <c r="D31" s="943">
        <v>3.0070710829921847E-2</v>
      </c>
      <c r="E31" s="754">
        <v>5973</v>
      </c>
      <c r="F31" s="942">
        <v>3.2126029990748907E-2</v>
      </c>
      <c r="G31" s="755">
        <v>5940</v>
      </c>
      <c r="H31" s="941">
        <v>3.4369629745352286E-2</v>
      </c>
      <c r="I31" s="937">
        <v>0.13728103579588727</v>
      </c>
      <c r="J31" s="938">
        <v>-5.5248618784530384E-3</v>
      </c>
      <c r="K31" s="202"/>
    </row>
    <row r="32" spans="1:11" ht="18" customHeight="1">
      <c r="A32" s="96" t="s">
        <v>260</v>
      </c>
      <c r="B32" s="473" t="s">
        <v>401</v>
      </c>
      <c r="C32" s="754">
        <v>2900</v>
      </c>
      <c r="D32" s="943">
        <v>1.6604162491769488E-2</v>
      </c>
      <c r="E32" s="754">
        <v>3125</v>
      </c>
      <c r="F32" s="942">
        <v>1.6807943030485575E-2</v>
      </c>
      <c r="G32" s="755">
        <v>2994</v>
      </c>
      <c r="H32" s="941">
        <v>1.7323682063566458E-2</v>
      </c>
      <c r="I32" s="937">
        <v>7.7586206896551727E-2</v>
      </c>
      <c r="J32" s="938">
        <v>-4.1919999999999999E-2</v>
      </c>
      <c r="K32" s="202"/>
    </row>
    <row r="33" spans="1:11" ht="18" customHeight="1">
      <c r="A33" s="96" t="s">
        <v>261</v>
      </c>
      <c r="B33" s="473" t="s">
        <v>384</v>
      </c>
      <c r="C33" s="754">
        <v>5836</v>
      </c>
      <c r="D33" s="943">
        <v>3.341444562136784E-2</v>
      </c>
      <c r="E33" s="754">
        <v>5715</v>
      </c>
      <c r="F33" s="942">
        <v>3.0738366214152019E-2</v>
      </c>
      <c r="G33" s="755">
        <v>5463</v>
      </c>
      <c r="H33" s="941">
        <v>3.1609644326407331E-2</v>
      </c>
      <c r="I33" s="937">
        <v>-2.0733379026730638E-2</v>
      </c>
      <c r="J33" s="938">
        <v>-4.4094488188976377E-2</v>
      </c>
      <c r="K33" s="202"/>
    </row>
    <row r="34" spans="1:11" ht="18" customHeight="1">
      <c r="A34" s="96" t="s">
        <v>128</v>
      </c>
      <c r="B34" s="473" t="s">
        <v>402</v>
      </c>
      <c r="C34" s="754">
        <v>1</v>
      </c>
      <c r="D34" s="943">
        <v>5.7255732730239615E-6</v>
      </c>
      <c r="E34" s="754">
        <v>0</v>
      </c>
      <c r="F34" s="942">
        <v>0</v>
      </c>
      <c r="G34" s="755">
        <v>1</v>
      </c>
      <c r="H34" s="941">
        <v>5.7861329537630115E-6</v>
      </c>
      <c r="I34" s="937">
        <v>-1</v>
      </c>
      <c r="J34" s="938" t="s">
        <v>98</v>
      </c>
      <c r="K34" s="202"/>
    </row>
    <row r="35" spans="1:11" ht="18" customHeight="1" thickBot="1">
      <c r="A35" s="96" t="s">
        <v>262</v>
      </c>
      <c r="B35" s="473" t="s">
        <v>403</v>
      </c>
      <c r="C35" s="754">
        <v>1</v>
      </c>
      <c r="D35" s="943">
        <v>5.7255732730239615E-6</v>
      </c>
      <c r="E35" s="754">
        <v>1</v>
      </c>
      <c r="F35" s="943">
        <v>5.3785417697553836E-6</v>
      </c>
      <c r="G35" s="755">
        <v>1</v>
      </c>
      <c r="H35" s="942">
        <v>5.7861329537630115E-6</v>
      </c>
      <c r="I35" s="937">
        <v>0</v>
      </c>
      <c r="J35" s="938">
        <v>0</v>
      </c>
      <c r="K35" s="202"/>
    </row>
    <row r="36" spans="1:11" s="86" customFormat="1" ht="24.75" customHeight="1" thickTop="1" thickBot="1">
      <c r="A36" s="97" t="s">
        <v>8</v>
      </c>
      <c r="B36" s="291"/>
      <c r="C36" s="338">
        <v>174655</v>
      </c>
      <c r="D36" s="536">
        <v>1</v>
      </c>
      <c r="E36" s="338">
        <v>185924</v>
      </c>
      <c r="F36" s="536">
        <v>1</v>
      </c>
      <c r="G36" s="594">
        <v>172827</v>
      </c>
      <c r="H36" s="757">
        <v>1</v>
      </c>
      <c r="I36" s="907">
        <v>6.4521485213707028E-2</v>
      </c>
      <c r="J36" s="908">
        <v>-7.0442761558486264E-2</v>
      </c>
      <c r="K36" s="202"/>
    </row>
    <row r="37" spans="1:11" ht="16.899999999999999" customHeight="1" thickTop="1">
      <c r="A37" s="174" t="s">
        <v>517</v>
      </c>
      <c r="E37" s="202"/>
      <c r="G37" s="202"/>
    </row>
    <row r="38" spans="1:11" ht="14.25" customHeight="1">
      <c r="A38" s="242" t="s">
        <v>429</v>
      </c>
      <c r="C38" s="202"/>
    </row>
  </sheetData>
  <mergeCells count="1">
    <mergeCell ref="I11:J12"/>
  </mergeCells>
  <phoneticPr fontId="36" type="noConversion"/>
  <printOptions horizontalCentered="1"/>
  <pageMargins left="0.6692913385826772" right="0.39370078740157483" top="0.78740157480314965" bottom="0" header="0.55118110236220474" footer="0"/>
  <pageSetup paperSize="9" scale="70" orientation="portrait" r:id="rId1"/>
  <headerFooter alignWithMargins="0"/>
  <ignoredErrors>
    <ignoredError sqref="J13" twoDigitTextYear="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1" enableFormatConditionsCalculation="0">
    <tabColor theme="6" tint="0.59999389629810485"/>
    <pageSetUpPr fitToPage="1"/>
  </sheetPr>
  <dimension ref="A1:L38"/>
  <sheetViews>
    <sheetView workbookViewId="0">
      <selection activeCell="A14" sqref="A14"/>
    </sheetView>
  </sheetViews>
  <sheetFormatPr defaultColWidth="9.140625" defaultRowHeight="12.75"/>
  <cols>
    <col min="1" max="1" width="6.85546875" style="170" customWidth="1"/>
    <col min="2" max="2" width="60.85546875" style="170" customWidth="1"/>
    <col min="3" max="3" width="8.7109375" style="170" customWidth="1"/>
    <col min="4" max="4" width="6.7109375" style="170" customWidth="1"/>
    <col min="5" max="5" width="8.7109375" style="170" customWidth="1"/>
    <col min="6" max="6" width="6.7109375" style="170" customWidth="1"/>
    <col min="7" max="7" width="8.7109375" style="170" customWidth="1"/>
    <col min="8" max="8" width="6.7109375" style="170" customWidth="1"/>
    <col min="9" max="10" width="9.28515625" style="170" customWidth="1"/>
    <col min="11" max="11" width="4.28515625" style="170" customWidth="1"/>
    <col min="12" max="16384" width="9.140625" style="170"/>
  </cols>
  <sheetData>
    <row r="1" spans="1:12" ht="27.75">
      <c r="A1" s="1143" t="s">
        <v>343</v>
      </c>
      <c r="B1" s="176"/>
      <c r="C1" s="176"/>
      <c r="D1" s="176"/>
      <c r="E1" s="176"/>
      <c r="F1" s="176"/>
      <c r="G1" s="176"/>
      <c r="H1" s="176"/>
      <c r="I1" s="176"/>
    </row>
    <row r="3" spans="1:12" s="184" customFormat="1" ht="26.25">
      <c r="A3" s="501" t="s">
        <v>286</v>
      </c>
      <c r="B3" s="499"/>
      <c r="C3" s="179"/>
      <c r="D3" s="179"/>
      <c r="E3" s="179"/>
      <c r="F3" s="179"/>
      <c r="G3" s="179"/>
      <c r="H3" s="179"/>
      <c r="I3" s="495"/>
      <c r="J3" s="495"/>
    </row>
    <row r="4" spans="1:12" s="184" customFormat="1" ht="21.95" customHeight="1">
      <c r="A4" s="501"/>
      <c r="B4" s="179"/>
      <c r="C4" s="179"/>
      <c r="D4" s="179"/>
      <c r="E4" s="179"/>
      <c r="F4" s="179"/>
      <c r="G4" s="179"/>
      <c r="H4" s="179"/>
      <c r="I4" s="495"/>
      <c r="J4" s="495"/>
    </row>
    <row r="5" spans="1:12" s="184" customFormat="1" ht="21.95" customHeight="1">
      <c r="A5" s="469" t="s">
        <v>87</v>
      </c>
      <c r="B5" s="179"/>
      <c r="C5" s="179"/>
      <c r="D5" s="179"/>
      <c r="E5" s="179"/>
      <c r="F5" s="179"/>
      <c r="G5" s="179"/>
      <c r="H5" s="179"/>
      <c r="I5" s="495"/>
      <c r="J5" s="495"/>
    </row>
    <row r="6" spans="1:12" s="184" customFormat="1" ht="21.95" customHeight="1">
      <c r="A6" s="496" t="s">
        <v>424</v>
      </c>
      <c r="B6" s="2"/>
      <c r="C6" s="2"/>
      <c r="D6" s="2"/>
      <c r="E6" s="2"/>
      <c r="F6" s="2"/>
      <c r="G6" s="2"/>
      <c r="H6" s="2"/>
    </row>
    <row r="7" spans="1:12" s="184" customFormat="1" ht="21.95" customHeight="1">
      <c r="A7" s="470" t="s">
        <v>6</v>
      </c>
      <c r="B7" s="453"/>
      <c r="C7" s="453"/>
      <c r="D7" s="453"/>
      <c r="E7" s="453"/>
      <c r="F7" s="453"/>
      <c r="G7" s="453"/>
      <c r="H7" s="453"/>
    </row>
    <row r="8" spans="1:12" ht="21.95" customHeight="1">
      <c r="A8" s="12"/>
      <c r="B8" s="12"/>
      <c r="C8" s="12"/>
      <c r="D8" s="12"/>
      <c r="E8" s="12"/>
      <c r="F8" s="12"/>
      <c r="G8" s="12"/>
      <c r="H8" s="12"/>
    </row>
    <row r="9" spans="1:12" ht="21.95" customHeight="1">
      <c r="A9" s="174"/>
    </row>
    <row r="10" spans="1:12" ht="21.95" customHeight="1" thickBot="1">
      <c r="A10" s="174" t="s">
        <v>84</v>
      </c>
    </row>
    <row r="11" spans="1:12" ht="21" customHeight="1" thickTop="1">
      <c r="A11" s="201"/>
      <c r="B11" s="289"/>
      <c r="C11" s="228"/>
      <c r="D11" s="229"/>
      <c r="E11" s="228"/>
      <c r="F11" s="229"/>
      <c r="G11" s="228"/>
      <c r="H11" s="228"/>
      <c r="I11" s="1219" t="s">
        <v>264</v>
      </c>
      <c r="J11" s="1220"/>
    </row>
    <row r="12" spans="1:12" s="93" customFormat="1" ht="21" customHeight="1" thickBot="1">
      <c r="A12" s="54" t="s">
        <v>25</v>
      </c>
      <c r="B12" s="290" t="s">
        <v>9</v>
      </c>
      <c r="C12" s="91">
        <v>2011</v>
      </c>
      <c r="D12" s="92" t="s">
        <v>26</v>
      </c>
      <c r="E12" s="91">
        <v>2012</v>
      </c>
      <c r="F12" s="92" t="s">
        <v>26</v>
      </c>
      <c r="G12" s="91">
        <v>2013</v>
      </c>
      <c r="H12" s="91" t="s">
        <v>26</v>
      </c>
      <c r="I12" s="1221"/>
      <c r="J12" s="1222"/>
    </row>
    <row r="13" spans="1:12" ht="21" customHeight="1" thickTop="1" thickBot="1">
      <c r="A13" s="230"/>
      <c r="B13" s="193"/>
      <c r="C13" s="231"/>
      <c r="D13" s="231"/>
      <c r="E13" s="231"/>
      <c r="F13" s="232"/>
      <c r="G13" s="231"/>
      <c r="H13" s="231"/>
      <c r="I13" s="519" t="s">
        <v>360</v>
      </c>
      <c r="J13" s="764" t="s">
        <v>428</v>
      </c>
    </row>
    <row r="14" spans="1:12" ht="18" customHeight="1" thickTop="1">
      <c r="A14" s="95" t="s">
        <v>161</v>
      </c>
      <c r="B14" s="472" t="s">
        <v>396</v>
      </c>
      <c r="C14" s="692">
        <v>175.33760978999999</v>
      </c>
      <c r="D14" s="947">
        <v>6.4570455808471705E-3</v>
      </c>
      <c r="E14" s="692">
        <v>0.50246850000257837</v>
      </c>
      <c r="F14" s="947">
        <v>1.992367333057885E-5</v>
      </c>
      <c r="G14" s="693">
        <v>2.023639759998332</v>
      </c>
      <c r="H14" s="1051">
        <v>8.7877760375008914E-5</v>
      </c>
      <c r="I14" s="818">
        <v>-0.9971342799721955</v>
      </c>
      <c r="J14" s="819">
        <v>3.0273962646174795</v>
      </c>
      <c r="K14" s="202"/>
      <c r="L14" s="762"/>
    </row>
    <row r="15" spans="1:12" ht="18" customHeight="1">
      <c r="A15" s="96" t="s">
        <v>124</v>
      </c>
      <c r="B15" s="473" t="s">
        <v>244</v>
      </c>
      <c r="C15" s="694">
        <v>251</v>
      </c>
      <c r="D15" s="944">
        <v>9.2434158463421349E-3</v>
      </c>
      <c r="E15" s="694">
        <v>222.30001924999999</v>
      </c>
      <c r="F15" s="945">
        <v>8.8145485038279275E-3</v>
      </c>
      <c r="G15" s="884">
        <v>244.74836625999998</v>
      </c>
      <c r="H15" s="946">
        <v>1.0628343397635617E-2</v>
      </c>
      <c r="I15" s="818">
        <v>-0.11434255278884466</v>
      </c>
      <c r="J15" s="819">
        <v>0.10098220902425763</v>
      </c>
      <c r="K15" s="202"/>
      <c r="L15" s="202"/>
    </row>
    <row r="16" spans="1:12" ht="18" customHeight="1">
      <c r="A16" s="96" t="s">
        <v>245</v>
      </c>
      <c r="B16" s="473" t="s">
        <v>380</v>
      </c>
      <c r="C16" s="694">
        <v>61</v>
      </c>
      <c r="D16" s="944">
        <v>2.2464078351668139E-3</v>
      </c>
      <c r="E16" s="694">
        <v>72.783711609999997</v>
      </c>
      <c r="F16" s="945">
        <v>2.8859896568586051E-3</v>
      </c>
      <c r="G16" s="884">
        <v>51.244914380000004</v>
      </c>
      <c r="H16" s="946">
        <v>2.2253408908743722E-3</v>
      </c>
      <c r="I16" s="818">
        <v>0.1931756001639344</v>
      </c>
      <c r="J16" s="819">
        <v>-0.29592881090500345</v>
      </c>
      <c r="K16" s="202"/>
    </row>
    <row r="17" spans="1:11" ht="18" customHeight="1">
      <c r="A17" s="96" t="s">
        <v>246</v>
      </c>
      <c r="B17" s="473" t="s">
        <v>247</v>
      </c>
      <c r="C17" s="694">
        <v>1693</v>
      </c>
      <c r="D17" s="944">
        <v>6.2347024015367472E-2</v>
      </c>
      <c r="E17" s="694">
        <v>2005.9240302799999</v>
      </c>
      <c r="F17" s="945">
        <v>7.9538070754787207E-2</v>
      </c>
      <c r="G17" s="884">
        <v>1991.3129190999998</v>
      </c>
      <c r="H17" s="946">
        <v>8.6473948078818905E-2</v>
      </c>
      <c r="I17" s="818">
        <v>0.18483404033077372</v>
      </c>
      <c r="J17" s="819">
        <v>-7.2839803299831682E-3</v>
      </c>
      <c r="K17" s="202"/>
    </row>
    <row r="18" spans="1:11" ht="18" customHeight="1">
      <c r="A18" s="96" t="s">
        <v>120</v>
      </c>
      <c r="B18" s="473" t="s">
        <v>397</v>
      </c>
      <c r="C18" s="694">
        <v>392</v>
      </c>
      <c r="D18" s="944">
        <v>1.4435932317793295E-2</v>
      </c>
      <c r="E18" s="694">
        <v>122.68102177</v>
      </c>
      <c r="F18" s="945">
        <v>4.8644971806084758E-3</v>
      </c>
      <c r="G18" s="884">
        <v>80.297038319999999</v>
      </c>
      <c r="H18" s="946">
        <v>3.4869466551268415E-3</v>
      </c>
      <c r="I18" s="818">
        <v>-0.68703820977040808</v>
      </c>
      <c r="J18" s="819">
        <v>-0.34548117417427998</v>
      </c>
      <c r="K18" s="202"/>
    </row>
    <row r="19" spans="1:11" ht="18" customHeight="1">
      <c r="A19" s="96" t="s">
        <v>122</v>
      </c>
      <c r="B19" s="473" t="s">
        <v>248</v>
      </c>
      <c r="C19" s="694">
        <v>40</v>
      </c>
      <c r="D19" s="944">
        <v>1.4730543181421729E-3</v>
      </c>
      <c r="E19" s="694">
        <v>41.163956840000004</v>
      </c>
      <c r="F19" s="945">
        <v>1.6322162067273838E-3</v>
      </c>
      <c r="G19" s="884">
        <v>80.420393319999988</v>
      </c>
      <c r="H19" s="946">
        <v>3.4923034193816947E-3</v>
      </c>
      <c r="I19" s="818">
        <v>2.9098921000000111E-2</v>
      </c>
      <c r="J19" s="819">
        <v>0.95366042269905316</v>
      </c>
      <c r="K19" s="202"/>
    </row>
    <row r="20" spans="1:11" ht="18" customHeight="1">
      <c r="A20" s="96" t="s">
        <v>265</v>
      </c>
      <c r="B20" s="473" t="s">
        <v>269</v>
      </c>
      <c r="C20" s="694">
        <v>2377</v>
      </c>
      <c r="D20" s="944">
        <v>8.7536252855598629E-2</v>
      </c>
      <c r="E20" s="694">
        <v>2378.9354534399999</v>
      </c>
      <c r="F20" s="945">
        <v>9.4328565569041276E-2</v>
      </c>
      <c r="G20" s="884">
        <v>1668.8982205999998</v>
      </c>
      <c r="H20" s="946">
        <v>7.247289800250141E-2</v>
      </c>
      <c r="I20" s="818">
        <v>8.1424208666383959E-4</v>
      </c>
      <c r="J20" s="819">
        <v>-0.29846847328844867</v>
      </c>
      <c r="K20" s="202"/>
    </row>
    <row r="21" spans="1:11" ht="18" customHeight="1">
      <c r="A21" s="96" t="s">
        <v>125</v>
      </c>
      <c r="B21" s="473" t="s">
        <v>249</v>
      </c>
      <c r="C21" s="694">
        <v>2521</v>
      </c>
      <c r="D21" s="944">
        <v>9.2839248400910457E-2</v>
      </c>
      <c r="E21" s="694">
        <v>2393.9954498299999</v>
      </c>
      <c r="F21" s="945">
        <v>9.4925718322761199E-2</v>
      </c>
      <c r="G21" s="884">
        <v>1858.7329252500001</v>
      </c>
      <c r="H21" s="946">
        <v>8.0716582978382231E-2</v>
      </c>
      <c r="I21" s="818">
        <v>-5.0378639496231704E-2</v>
      </c>
      <c r="J21" s="819">
        <v>-0.22358543940340794</v>
      </c>
      <c r="K21" s="202"/>
    </row>
    <row r="22" spans="1:11" ht="18" customHeight="1">
      <c r="A22" s="96" t="s">
        <v>250</v>
      </c>
      <c r="B22" s="473" t="s">
        <v>251</v>
      </c>
      <c r="C22" s="694">
        <v>1741</v>
      </c>
      <c r="D22" s="944">
        <v>6.4114689197138072E-2</v>
      </c>
      <c r="E22" s="694">
        <v>2632.0455846599998</v>
      </c>
      <c r="F22" s="945">
        <v>0.10436478390125782</v>
      </c>
      <c r="G22" s="884">
        <v>1110.6037393299998</v>
      </c>
      <c r="H22" s="946">
        <v>4.8228628042231707E-2</v>
      </c>
      <c r="I22" s="818">
        <v>0.51180102507754155</v>
      </c>
      <c r="J22" s="819">
        <v>-0.57804540096008084</v>
      </c>
      <c r="K22" s="202"/>
    </row>
    <row r="23" spans="1:11" ht="18" customHeight="1">
      <c r="A23" s="96" t="s">
        <v>252</v>
      </c>
      <c r="B23" s="473" t="s">
        <v>253</v>
      </c>
      <c r="C23" s="694">
        <v>874</v>
      </c>
      <c r="D23" s="944">
        <v>3.218623685140648E-2</v>
      </c>
      <c r="E23" s="694">
        <v>1138.9614536300001</v>
      </c>
      <c r="F23" s="945">
        <v>4.5161628914307882E-2</v>
      </c>
      <c r="G23" s="884">
        <v>1003.1448422999999</v>
      </c>
      <c r="H23" s="946">
        <v>4.3562161514922086E-2</v>
      </c>
      <c r="I23" s="818">
        <v>0.30315955792906185</v>
      </c>
      <c r="J23" s="819">
        <v>-0.11924601214302476</v>
      </c>
      <c r="K23" s="202"/>
    </row>
    <row r="24" spans="1:11" ht="18" customHeight="1">
      <c r="A24" s="96" t="s">
        <v>254</v>
      </c>
      <c r="B24" s="473" t="s">
        <v>398</v>
      </c>
      <c r="C24" s="694">
        <v>756</v>
      </c>
      <c r="D24" s="944">
        <v>2.7840726612887067E-2</v>
      </c>
      <c r="E24" s="694">
        <v>356.98973511999998</v>
      </c>
      <c r="F24" s="945">
        <v>1.415520946062142E-2</v>
      </c>
      <c r="G24" s="884">
        <v>615.76906794000001</v>
      </c>
      <c r="H24" s="946">
        <v>2.6740138076165546E-2</v>
      </c>
      <c r="I24" s="818">
        <v>-0.52779135566137569</v>
      </c>
      <c r="J24" s="819">
        <v>0.72489292369432667</v>
      </c>
      <c r="K24" s="202"/>
    </row>
    <row r="25" spans="1:11" ht="18" customHeight="1">
      <c r="A25" s="96" t="s">
        <v>255</v>
      </c>
      <c r="B25" s="473" t="s">
        <v>399</v>
      </c>
      <c r="C25" s="694">
        <v>9480</v>
      </c>
      <c r="D25" s="944">
        <v>0.34911387339969502</v>
      </c>
      <c r="E25" s="694">
        <v>8531.1183875000006</v>
      </c>
      <c r="F25" s="945">
        <v>0.33827238104711521</v>
      </c>
      <c r="G25" s="884">
        <v>10368.03247283</v>
      </c>
      <c r="H25" s="946">
        <v>0.45023797773592711</v>
      </c>
      <c r="I25" s="818">
        <v>-0.10009299709915605</v>
      </c>
      <c r="J25" s="819">
        <v>0.21531925849505151</v>
      </c>
      <c r="K25" s="202"/>
    </row>
    <row r="26" spans="1:11" ht="18" customHeight="1">
      <c r="A26" s="96" t="s">
        <v>256</v>
      </c>
      <c r="B26" s="473" t="s">
        <v>257</v>
      </c>
      <c r="C26" s="694">
        <v>1366</v>
      </c>
      <c r="D26" s="944">
        <v>5.0304804964555208E-2</v>
      </c>
      <c r="E26" s="694">
        <v>1453.3331079899999</v>
      </c>
      <c r="F26" s="945">
        <v>5.762696384740347E-2</v>
      </c>
      <c r="G26" s="884">
        <v>1166.7633608199999</v>
      </c>
      <c r="H26" s="946">
        <v>5.0667393012956287E-2</v>
      </c>
      <c r="I26" s="818">
        <v>6.3933461193264943E-2</v>
      </c>
      <c r="J26" s="819">
        <v>-0.19718104926841853</v>
      </c>
      <c r="K26" s="202"/>
    </row>
    <row r="27" spans="1:11" ht="18" customHeight="1">
      <c r="A27" s="96" t="s">
        <v>126</v>
      </c>
      <c r="B27" s="473" t="s">
        <v>382</v>
      </c>
      <c r="C27" s="694">
        <v>3891</v>
      </c>
      <c r="D27" s="944">
        <v>0.14329135879727986</v>
      </c>
      <c r="E27" s="694">
        <v>2296.2821141100003</v>
      </c>
      <c r="F27" s="945">
        <v>9.1051229512186069E-2</v>
      </c>
      <c r="G27" s="884">
        <v>1525.8344572999999</v>
      </c>
      <c r="H27" s="946">
        <v>6.6260268977247058E-2</v>
      </c>
      <c r="I27" s="818">
        <v>-0.40984782469545095</v>
      </c>
      <c r="J27" s="819">
        <v>-0.33551960017273952</v>
      </c>
      <c r="K27" s="202"/>
    </row>
    <row r="28" spans="1:11" ht="18" customHeight="1">
      <c r="A28" s="96" t="s">
        <v>127</v>
      </c>
      <c r="B28" s="473" t="s">
        <v>400</v>
      </c>
      <c r="C28" s="694">
        <v>393</v>
      </c>
      <c r="D28" s="944">
        <v>1.447275867574685E-2</v>
      </c>
      <c r="E28" s="694">
        <v>380.19604468</v>
      </c>
      <c r="F28" s="945">
        <v>1.5075376457914498E-2</v>
      </c>
      <c r="G28" s="884">
        <v>366.38921212999998</v>
      </c>
      <c r="H28" s="946">
        <v>1.5910669489699585E-2</v>
      </c>
      <c r="I28" s="818">
        <v>-3.2580038982188295E-2</v>
      </c>
      <c r="J28" s="819">
        <v>-3.6315034685910096E-2</v>
      </c>
      <c r="K28" s="202"/>
    </row>
    <row r="29" spans="1:11" ht="18" customHeight="1">
      <c r="A29" s="96" t="s">
        <v>121</v>
      </c>
      <c r="B29" s="473" t="s">
        <v>258</v>
      </c>
      <c r="C29" s="694">
        <v>20</v>
      </c>
      <c r="D29" s="944">
        <v>7.3652715907108644E-4</v>
      </c>
      <c r="E29" s="694">
        <v>20.340225789999998</v>
      </c>
      <c r="F29" s="945">
        <v>8.0652222797667037E-4</v>
      </c>
      <c r="G29" s="884">
        <v>31.58700546</v>
      </c>
      <c r="H29" s="946">
        <v>1.3716845021765466E-3</v>
      </c>
      <c r="I29" s="818">
        <v>1.7011289499999905E-2</v>
      </c>
      <c r="J29" s="819">
        <v>0.55293288216738146</v>
      </c>
      <c r="K29" s="202"/>
    </row>
    <row r="30" spans="1:11" ht="18" customHeight="1">
      <c r="A30" s="96" t="s">
        <v>123</v>
      </c>
      <c r="B30" s="473" t="s">
        <v>72</v>
      </c>
      <c r="C30" s="694">
        <v>65</v>
      </c>
      <c r="D30" s="944">
        <v>2.393713266981031E-3</v>
      </c>
      <c r="E30" s="694">
        <v>67.140058920000001</v>
      </c>
      <c r="F30" s="945">
        <v>2.6622098724816234E-3</v>
      </c>
      <c r="G30" s="884">
        <v>67.88246436</v>
      </c>
      <c r="H30" s="946">
        <v>2.947836395889988E-3</v>
      </c>
      <c r="I30" s="818">
        <v>3.2923983384615406E-2</v>
      </c>
      <c r="J30" s="819">
        <v>1.1057563129109015E-2</v>
      </c>
      <c r="K30" s="202"/>
    </row>
    <row r="31" spans="1:11" ht="18" customHeight="1">
      <c r="A31" s="96" t="s">
        <v>259</v>
      </c>
      <c r="B31" s="473" t="s">
        <v>383</v>
      </c>
      <c r="C31" s="694">
        <v>787</v>
      </c>
      <c r="D31" s="944">
        <v>2.8982343709447252E-2</v>
      </c>
      <c r="E31" s="694">
        <v>862.44676197000001</v>
      </c>
      <c r="F31" s="945">
        <v>3.419738262282631E-2</v>
      </c>
      <c r="G31" s="884">
        <v>565.90139985000008</v>
      </c>
      <c r="H31" s="946">
        <v>2.4574604924713184E-2</v>
      </c>
      <c r="I31" s="818">
        <v>9.5866279504447288E-2</v>
      </c>
      <c r="J31" s="819">
        <v>-0.34384193343439695</v>
      </c>
      <c r="K31" s="202"/>
    </row>
    <row r="32" spans="1:11" ht="18" customHeight="1">
      <c r="A32" s="96" t="s">
        <v>260</v>
      </c>
      <c r="B32" s="473" t="s">
        <v>401</v>
      </c>
      <c r="C32" s="694">
        <v>172</v>
      </c>
      <c r="D32" s="944">
        <v>6.3341335680113433E-3</v>
      </c>
      <c r="E32" s="694">
        <v>145.24553933999999</v>
      </c>
      <c r="F32" s="945">
        <v>5.7592161071172614E-3</v>
      </c>
      <c r="G32" s="884">
        <v>142.33220321000002</v>
      </c>
      <c r="H32" s="946">
        <v>6.1808605931649449E-3</v>
      </c>
      <c r="I32" s="818">
        <v>-0.15554918988372096</v>
      </c>
      <c r="J32" s="819">
        <v>-2.0058007586589311E-2</v>
      </c>
      <c r="K32" s="202"/>
    </row>
    <row r="33" spans="1:11" ht="18" customHeight="1">
      <c r="A33" s="96" t="s">
        <v>261</v>
      </c>
      <c r="B33" s="473" t="s">
        <v>384</v>
      </c>
      <c r="C33" s="694">
        <v>99</v>
      </c>
      <c r="D33" s="944">
        <v>3.645809437401878E-3</v>
      </c>
      <c r="E33" s="694">
        <v>97.228072709999992</v>
      </c>
      <c r="F33" s="945">
        <v>3.8552473622244336E-3</v>
      </c>
      <c r="G33" s="884">
        <v>85.96265262</v>
      </c>
      <c r="H33" s="946">
        <v>3.7329793263929144E-3</v>
      </c>
      <c r="I33" s="818">
        <v>-1.7898255454545535E-2</v>
      </c>
      <c r="J33" s="819">
        <v>-0.11586591995504333</v>
      </c>
      <c r="K33" s="202"/>
    </row>
    <row r="34" spans="1:11" ht="18" customHeight="1">
      <c r="A34" s="96" t="s">
        <v>128</v>
      </c>
      <c r="B34" s="473" t="s">
        <v>402</v>
      </c>
      <c r="C34" s="694">
        <v>0.01</v>
      </c>
      <c r="D34" s="944">
        <v>3.6826357953554325E-7</v>
      </c>
      <c r="E34" s="694">
        <v>0</v>
      </c>
      <c r="F34" s="945">
        <v>0</v>
      </c>
      <c r="G34" s="884">
        <v>4.2376099999999993E-3</v>
      </c>
      <c r="H34" s="946">
        <v>1.8402073506553777E-7</v>
      </c>
      <c r="I34" s="818">
        <v>-1</v>
      </c>
      <c r="J34" s="938" t="s">
        <v>98</v>
      </c>
      <c r="K34" s="202"/>
    </row>
    <row r="35" spans="1:11" ht="18" customHeight="1" thickBot="1">
      <c r="A35" s="96" t="s">
        <v>262</v>
      </c>
      <c r="B35" s="473" t="s">
        <v>403</v>
      </c>
      <c r="C35" s="694">
        <v>0.11</v>
      </c>
      <c r="D35" s="944">
        <v>4.0508993748909754E-6</v>
      </c>
      <c r="E35" s="694">
        <v>5.8479340000000005E-2</v>
      </c>
      <c r="F35" s="944">
        <v>2.3187986246737345E-6</v>
      </c>
      <c r="G35" s="884">
        <v>8.57109E-3</v>
      </c>
      <c r="H35" s="945">
        <v>3.7220468191100177E-7</v>
      </c>
      <c r="I35" s="818">
        <v>-0.46836963636363632</v>
      </c>
      <c r="J35" s="819">
        <v>-0.85343387938372761</v>
      </c>
      <c r="K35" s="202"/>
    </row>
    <row r="36" spans="1:11" s="86" customFormat="1" ht="24.75" customHeight="1" thickTop="1" thickBot="1">
      <c r="A36" s="97" t="s">
        <v>8</v>
      </c>
      <c r="B36" s="291"/>
      <c r="C36" s="695">
        <v>27154.463693129997</v>
      </c>
      <c r="D36" s="253">
        <v>1</v>
      </c>
      <c r="E36" s="695">
        <v>25219.671677280003</v>
      </c>
      <c r="F36" s="253">
        <v>1</v>
      </c>
      <c r="G36" s="885">
        <v>23027.894103839997</v>
      </c>
      <c r="H36" s="254">
        <v>1</v>
      </c>
      <c r="I36" s="906">
        <v>-7.1251343341370857E-2</v>
      </c>
      <c r="J36" s="1052">
        <v>-8.6907458649215605E-2</v>
      </c>
      <c r="K36" s="202"/>
    </row>
    <row r="37" spans="1:11" s="174" customFormat="1" ht="18" customHeight="1" thickTop="1">
      <c r="A37" s="174" t="s">
        <v>517</v>
      </c>
      <c r="C37" s="644"/>
      <c r="D37" s="644"/>
      <c r="E37" s="644"/>
      <c r="F37" s="644"/>
      <c r="G37" s="644"/>
      <c r="H37" s="644"/>
    </row>
    <row r="38" spans="1:11" s="174" customFormat="1" ht="14.25" customHeight="1">
      <c r="A38" s="242" t="s">
        <v>429</v>
      </c>
    </row>
  </sheetData>
  <mergeCells count="1">
    <mergeCell ref="I11:J12"/>
  </mergeCells>
  <phoneticPr fontId="36" type="noConversion"/>
  <printOptions horizontalCentered="1"/>
  <pageMargins left="0.6692913385826772" right="0.39370078740157483" top="0.78740157480314965" bottom="0" header="0.55118110236220474" footer="0"/>
  <pageSetup paperSize="9" scale="70" orientation="portrait" r:id="rId1"/>
  <headerFooter alignWithMargins="0"/>
  <ignoredErrors>
    <ignoredError sqref="J13" twoDigitTextYear="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2" enableFormatConditionsCalculation="0">
    <tabColor theme="6" tint="0.59999389629810485"/>
    <pageSetUpPr fitToPage="1"/>
  </sheetPr>
  <dimension ref="A1:K38"/>
  <sheetViews>
    <sheetView workbookViewId="0">
      <selection activeCell="A14" sqref="A14"/>
    </sheetView>
  </sheetViews>
  <sheetFormatPr defaultColWidth="9.140625" defaultRowHeight="12.75"/>
  <cols>
    <col min="1" max="1" width="6.85546875" style="170" customWidth="1"/>
    <col min="2" max="2" width="60.85546875" style="170" customWidth="1"/>
    <col min="3" max="3" width="8.7109375" style="170" customWidth="1"/>
    <col min="4" max="4" width="6.7109375" style="170" customWidth="1"/>
    <col min="5" max="5" width="8.7109375" style="170" customWidth="1"/>
    <col min="6" max="6" width="6.7109375" style="170" customWidth="1"/>
    <col min="7" max="7" width="8.7109375" style="170" customWidth="1"/>
    <col min="8" max="8" width="6.7109375" style="170" customWidth="1"/>
    <col min="9" max="10" width="9.28515625" style="170" customWidth="1"/>
    <col min="11" max="11" width="3.140625" style="170" customWidth="1"/>
    <col min="12" max="16384" width="9.140625" style="170"/>
  </cols>
  <sheetData>
    <row r="1" spans="1:11" ht="27.75">
      <c r="A1" s="1143" t="s">
        <v>343</v>
      </c>
      <c r="B1" s="176"/>
      <c r="C1" s="176"/>
      <c r="D1" s="176"/>
      <c r="E1" s="176"/>
      <c r="F1" s="176"/>
      <c r="G1" s="176"/>
      <c r="H1" s="176"/>
      <c r="I1" s="176"/>
    </row>
    <row r="3" spans="1:11" s="184" customFormat="1" ht="26.25">
      <c r="A3" s="501" t="s">
        <v>287</v>
      </c>
      <c r="B3" s="499"/>
      <c r="C3" s="179"/>
      <c r="D3" s="179"/>
      <c r="E3" s="179"/>
      <c r="F3" s="179"/>
      <c r="G3" s="179"/>
      <c r="H3" s="179"/>
      <c r="I3" s="495"/>
      <c r="J3" s="495"/>
    </row>
    <row r="4" spans="1:11" s="184" customFormat="1" ht="21.95" customHeight="1">
      <c r="A4" s="501"/>
      <c r="B4" s="179"/>
      <c r="C4" s="179"/>
      <c r="D4" s="179"/>
      <c r="E4" s="179"/>
      <c r="F4" s="179"/>
      <c r="G4" s="179"/>
      <c r="H4" s="179"/>
      <c r="I4" s="495"/>
      <c r="J4" s="495"/>
    </row>
    <row r="5" spans="1:11" s="184" customFormat="1" ht="21.95" customHeight="1">
      <c r="A5" s="469" t="s">
        <v>88</v>
      </c>
      <c r="B5" s="179"/>
      <c r="C5" s="179"/>
      <c r="D5" s="179"/>
      <c r="E5" s="179"/>
      <c r="F5" s="179"/>
      <c r="G5" s="179"/>
      <c r="H5" s="179"/>
      <c r="I5" s="495"/>
      <c r="J5" s="495"/>
    </row>
    <row r="6" spans="1:11" s="184" customFormat="1" ht="21.95" customHeight="1">
      <c r="A6" s="496" t="s">
        <v>424</v>
      </c>
      <c r="B6" s="2"/>
      <c r="C6" s="2"/>
      <c r="D6" s="2"/>
      <c r="E6" s="2"/>
      <c r="F6" s="2"/>
      <c r="G6" s="2"/>
      <c r="H6" s="2"/>
    </row>
    <row r="7" spans="1:11" s="184" customFormat="1" ht="21.95" customHeight="1">
      <c r="A7" s="470" t="s">
        <v>96</v>
      </c>
      <c r="B7" s="453"/>
      <c r="C7" s="453"/>
      <c r="D7" s="453"/>
      <c r="E7" s="453"/>
      <c r="F7" s="453"/>
      <c r="G7" s="453"/>
      <c r="H7" s="453"/>
    </row>
    <row r="8" spans="1:11" ht="21.95" customHeight="1">
      <c r="A8" s="12"/>
      <c r="B8" s="12"/>
      <c r="C8" s="12"/>
      <c r="D8" s="12"/>
      <c r="E8" s="12"/>
      <c r="F8" s="12"/>
      <c r="G8" s="12"/>
      <c r="H8" s="12"/>
    </row>
    <row r="9" spans="1:11" ht="21.95" customHeight="1"/>
    <row r="10" spans="1:11" ht="21.95" customHeight="1" thickBot="1"/>
    <row r="11" spans="1:11" ht="21" customHeight="1" thickTop="1">
      <c r="A11" s="201"/>
      <c r="B11" s="289"/>
      <c r="C11" s="228"/>
      <c r="D11" s="229"/>
      <c r="E11" s="228"/>
      <c r="F11" s="229"/>
      <c r="G11" s="228"/>
      <c r="H11" s="228"/>
      <c r="I11" s="1219" t="s">
        <v>264</v>
      </c>
      <c r="J11" s="1220"/>
    </row>
    <row r="12" spans="1:11" s="93" customFormat="1" ht="21" customHeight="1" thickBot="1">
      <c r="A12" s="54" t="s">
        <v>25</v>
      </c>
      <c r="B12" s="290" t="s">
        <v>9</v>
      </c>
      <c r="C12" s="91">
        <v>2011</v>
      </c>
      <c r="D12" s="92" t="s">
        <v>26</v>
      </c>
      <c r="E12" s="91">
        <v>2012</v>
      </c>
      <c r="F12" s="92" t="s">
        <v>26</v>
      </c>
      <c r="G12" s="91">
        <v>2013</v>
      </c>
      <c r="H12" s="91" t="s">
        <v>26</v>
      </c>
      <c r="I12" s="1221"/>
      <c r="J12" s="1222"/>
      <c r="K12" s="170"/>
    </row>
    <row r="13" spans="1:11" ht="21" customHeight="1" thickTop="1" thickBot="1">
      <c r="A13" s="230"/>
      <c r="B13" s="193"/>
      <c r="C13" s="231"/>
      <c r="D13" s="231"/>
      <c r="E13" s="231"/>
      <c r="F13" s="232"/>
      <c r="G13" s="231"/>
      <c r="H13" s="231"/>
      <c r="I13" s="519" t="s">
        <v>360</v>
      </c>
      <c r="J13" s="764" t="s">
        <v>428</v>
      </c>
      <c r="K13" s="93"/>
    </row>
    <row r="14" spans="1:11" ht="18" customHeight="1" thickTop="1">
      <c r="A14" s="95" t="s">
        <v>161</v>
      </c>
      <c r="B14" s="472" t="s">
        <v>396</v>
      </c>
      <c r="C14" s="752">
        <v>229</v>
      </c>
      <c r="D14" s="939">
        <v>1.201714936424557E-3</v>
      </c>
      <c r="E14" s="752">
        <v>22</v>
      </c>
      <c r="F14" s="939">
        <v>1.2530257724619107E-4</v>
      </c>
      <c r="G14" s="753">
        <v>128</v>
      </c>
      <c r="H14" s="940">
        <v>6.760289636159099E-4</v>
      </c>
      <c r="I14" s="937">
        <v>-0.90393013100436681</v>
      </c>
      <c r="J14" s="938">
        <v>4.8181818181818183</v>
      </c>
    </row>
    <row r="15" spans="1:11" ht="18" customHeight="1">
      <c r="A15" s="96" t="s">
        <v>124</v>
      </c>
      <c r="B15" s="473" t="s">
        <v>244</v>
      </c>
      <c r="C15" s="754">
        <v>5475</v>
      </c>
      <c r="D15" s="943">
        <v>2.8730957541154799E-2</v>
      </c>
      <c r="E15" s="754">
        <v>5921</v>
      </c>
      <c r="F15" s="942">
        <v>3.3723479994304431E-2</v>
      </c>
      <c r="G15" s="755">
        <v>6824</v>
      </c>
      <c r="H15" s="941">
        <v>3.6040794122773195E-2</v>
      </c>
      <c r="I15" s="937">
        <v>8.1461187214611874E-2</v>
      </c>
      <c r="J15" s="938">
        <v>0.1525080222935315</v>
      </c>
    </row>
    <row r="16" spans="1:11" ht="18" customHeight="1">
      <c r="A16" s="96" t="s">
        <v>245</v>
      </c>
      <c r="B16" s="473" t="s">
        <v>380</v>
      </c>
      <c r="C16" s="754">
        <v>440</v>
      </c>
      <c r="D16" s="943">
        <v>2.3089719302480569E-3</v>
      </c>
      <c r="E16" s="754">
        <v>401</v>
      </c>
      <c r="F16" s="942">
        <v>2.283924248896483E-3</v>
      </c>
      <c r="G16" s="755">
        <v>414</v>
      </c>
      <c r="H16" s="941">
        <v>2.1865311791952088E-3</v>
      </c>
      <c r="I16" s="937">
        <v>-8.8636363636363638E-2</v>
      </c>
      <c r="J16" s="938">
        <v>3.2418952618453865E-2</v>
      </c>
    </row>
    <row r="17" spans="1:11" ht="18" customHeight="1">
      <c r="A17" s="96" t="s">
        <v>246</v>
      </c>
      <c r="B17" s="473" t="s">
        <v>247</v>
      </c>
      <c r="C17" s="754">
        <v>22157</v>
      </c>
      <c r="D17" s="943">
        <v>0.11627247967842318</v>
      </c>
      <c r="E17" s="754">
        <v>21072</v>
      </c>
      <c r="F17" s="942">
        <v>0.12001708671507903</v>
      </c>
      <c r="G17" s="755">
        <v>22789</v>
      </c>
      <c r="H17" s="941">
        <v>0.12035956290502321</v>
      </c>
      <c r="I17" s="937">
        <v>-4.896872320259963E-2</v>
      </c>
      <c r="J17" s="938">
        <v>8.1482536066818531E-2</v>
      </c>
    </row>
    <row r="18" spans="1:11" ht="18" customHeight="1">
      <c r="A18" s="96" t="s">
        <v>120</v>
      </c>
      <c r="B18" s="473" t="s">
        <v>397</v>
      </c>
      <c r="C18" s="754">
        <v>373</v>
      </c>
      <c r="D18" s="943">
        <v>1.9573784772330119E-3</v>
      </c>
      <c r="E18" s="754">
        <v>361</v>
      </c>
      <c r="F18" s="942">
        <v>2.0561013811761356E-3</v>
      </c>
      <c r="G18" s="755">
        <v>425</v>
      </c>
      <c r="H18" s="941">
        <v>2.244627418255951E-3</v>
      </c>
      <c r="I18" s="937">
        <v>-3.2171581769436998E-2</v>
      </c>
      <c r="J18" s="938">
        <v>0.17728531855955679</v>
      </c>
    </row>
    <row r="19" spans="1:11" ht="18" customHeight="1">
      <c r="A19" s="96" t="s">
        <v>122</v>
      </c>
      <c r="B19" s="473" t="s">
        <v>248</v>
      </c>
      <c r="C19" s="754">
        <v>542</v>
      </c>
      <c r="D19" s="943">
        <v>2.8442336049873795E-3</v>
      </c>
      <c r="E19" s="754">
        <v>550</v>
      </c>
      <c r="F19" s="942">
        <v>3.1325644311547773E-3</v>
      </c>
      <c r="G19" s="755">
        <v>578</v>
      </c>
      <c r="H19" s="941">
        <v>3.0526932888280934E-3</v>
      </c>
      <c r="I19" s="937">
        <v>1.4760147601476014E-2</v>
      </c>
      <c r="J19" s="938">
        <v>5.0909090909090911E-2</v>
      </c>
    </row>
    <row r="20" spans="1:11" ht="18" customHeight="1">
      <c r="A20" s="96" t="s">
        <v>265</v>
      </c>
      <c r="B20" s="473" t="s">
        <v>269</v>
      </c>
      <c r="C20" s="754">
        <v>22454</v>
      </c>
      <c r="D20" s="943">
        <v>0.11783103573134061</v>
      </c>
      <c r="E20" s="754">
        <v>19008</v>
      </c>
      <c r="F20" s="942">
        <v>0.1082614267407091</v>
      </c>
      <c r="G20" s="755">
        <v>20119</v>
      </c>
      <c r="H20" s="941">
        <v>0.10625802124209759</v>
      </c>
      <c r="I20" s="937">
        <v>-0.15346931504409014</v>
      </c>
      <c r="J20" s="938">
        <v>5.8449074074074077E-2</v>
      </c>
    </row>
    <row r="21" spans="1:11" ht="18" customHeight="1">
      <c r="A21" s="96" t="s">
        <v>125</v>
      </c>
      <c r="B21" s="473" t="s">
        <v>249</v>
      </c>
      <c r="C21" s="754">
        <v>49794</v>
      </c>
      <c r="D21" s="943">
        <v>0.26130215521539035</v>
      </c>
      <c r="E21" s="754">
        <v>46570</v>
      </c>
      <c r="F21" s="942">
        <v>0.26524277374341448</v>
      </c>
      <c r="G21" s="755">
        <v>49462</v>
      </c>
      <c r="H21" s="941">
        <v>0.2612323796747667</v>
      </c>
      <c r="I21" s="937">
        <v>-6.4746756637345859E-2</v>
      </c>
      <c r="J21" s="938">
        <v>6.2100064419153965E-2</v>
      </c>
    </row>
    <row r="22" spans="1:11" ht="18" customHeight="1">
      <c r="A22" s="96" t="s">
        <v>250</v>
      </c>
      <c r="B22" s="473" t="s">
        <v>251</v>
      </c>
      <c r="C22" s="754">
        <v>10858</v>
      </c>
      <c r="D22" s="943">
        <v>5.6979130042348641E-2</v>
      </c>
      <c r="E22" s="754">
        <v>10086</v>
      </c>
      <c r="F22" s="942">
        <v>5.7445536095685604E-2</v>
      </c>
      <c r="G22" s="755">
        <v>10579</v>
      </c>
      <c r="H22" s="941">
        <v>5.5872737547599305E-2</v>
      </c>
      <c r="I22" s="937">
        <v>-7.1099650027629399E-2</v>
      </c>
      <c r="J22" s="938">
        <v>4.8879635137814792E-2</v>
      </c>
    </row>
    <row r="23" spans="1:11" ht="18" customHeight="1">
      <c r="A23" s="96" t="s">
        <v>252</v>
      </c>
      <c r="B23" s="473" t="s">
        <v>253</v>
      </c>
      <c r="C23" s="754">
        <v>13115</v>
      </c>
      <c r="D23" s="943">
        <v>6.8823106511825605E-2</v>
      </c>
      <c r="E23" s="754">
        <v>8335</v>
      </c>
      <c r="F23" s="942">
        <v>4.7472590061227393E-2</v>
      </c>
      <c r="G23" s="755">
        <v>9173</v>
      </c>
      <c r="H23" s="941">
        <v>4.8446981900380798E-2</v>
      </c>
      <c r="I23" s="937">
        <v>-0.36446816622188333</v>
      </c>
      <c r="J23" s="938">
        <v>0.10053989202159568</v>
      </c>
    </row>
    <row r="24" spans="1:11" ht="18" customHeight="1">
      <c r="A24" s="96" t="s">
        <v>254</v>
      </c>
      <c r="B24" s="473" t="s">
        <v>398</v>
      </c>
      <c r="C24" s="754">
        <v>4477</v>
      </c>
      <c r="D24" s="943">
        <v>2.3493789390273981E-2</v>
      </c>
      <c r="E24" s="754">
        <v>4589</v>
      </c>
      <c r="F24" s="942">
        <v>2.6136978499216861E-2</v>
      </c>
      <c r="G24" s="755">
        <v>5138</v>
      </c>
      <c r="H24" s="941">
        <v>2.7136225117644883E-2</v>
      </c>
      <c r="I24" s="937">
        <v>2.5016752289479562E-2</v>
      </c>
      <c r="J24" s="938">
        <v>0.11963390716931793</v>
      </c>
    </row>
    <row r="25" spans="1:11" ht="18" customHeight="1">
      <c r="A25" s="96" t="s">
        <v>255</v>
      </c>
      <c r="B25" s="473" t="s">
        <v>399</v>
      </c>
      <c r="C25" s="754">
        <v>4213</v>
      </c>
      <c r="D25" s="943">
        <v>2.2108406232125146E-2</v>
      </c>
      <c r="E25" s="754">
        <v>4379</v>
      </c>
      <c r="F25" s="942">
        <v>2.4940908443685034E-2</v>
      </c>
      <c r="G25" s="755">
        <v>4873</v>
      </c>
      <c r="H25" s="941">
        <v>2.5736633903908821E-2</v>
      </c>
      <c r="I25" s="937">
        <v>3.9401851412295276E-2</v>
      </c>
      <c r="J25" s="938">
        <v>0.11281114409682576</v>
      </c>
    </row>
    <row r="26" spans="1:11" ht="18" customHeight="1">
      <c r="A26" s="96" t="s">
        <v>256</v>
      </c>
      <c r="B26" s="473" t="s">
        <v>257</v>
      </c>
      <c r="C26" s="754">
        <v>9128</v>
      </c>
      <c r="D26" s="943">
        <v>4.7900672225691512E-2</v>
      </c>
      <c r="E26" s="754">
        <v>8751</v>
      </c>
      <c r="F26" s="942">
        <v>4.984194788551901E-2</v>
      </c>
      <c r="G26" s="755">
        <v>9696</v>
      </c>
      <c r="H26" s="941">
        <v>5.1209193993905174E-2</v>
      </c>
      <c r="I26" s="937">
        <v>-4.1301489921121821E-2</v>
      </c>
      <c r="J26" s="938">
        <v>0.10798765855330819</v>
      </c>
    </row>
    <row r="27" spans="1:11" ht="18" customHeight="1">
      <c r="A27" s="96" t="s">
        <v>126</v>
      </c>
      <c r="B27" s="473" t="s">
        <v>382</v>
      </c>
      <c r="C27" s="754">
        <v>20421</v>
      </c>
      <c r="D27" s="943">
        <v>0.10716253588089902</v>
      </c>
      <c r="E27" s="754">
        <v>19733</v>
      </c>
      <c r="F27" s="942">
        <v>0.1123907162181404</v>
      </c>
      <c r="G27" s="755">
        <v>21364</v>
      </c>
      <c r="H27" s="941">
        <v>0.11283345920851796</v>
      </c>
      <c r="I27" s="937">
        <v>-3.3690808481465155E-2</v>
      </c>
      <c r="J27" s="938">
        <v>8.2653423199716206E-2</v>
      </c>
    </row>
    <row r="28" spans="1:11" ht="18" customHeight="1">
      <c r="A28" s="96" t="s">
        <v>127</v>
      </c>
      <c r="B28" s="473" t="s">
        <v>400</v>
      </c>
      <c r="C28" s="754">
        <v>6154</v>
      </c>
      <c r="D28" s="943">
        <v>3.2294121042605782E-2</v>
      </c>
      <c r="E28" s="754">
        <v>5876</v>
      </c>
      <c r="F28" s="942">
        <v>3.3467179268119041E-2</v>
      </c>
      <c r="G28" s="755">
        <v>6530</v>
      </c>
      <c r="H28" s="941">
        <v>3.4488040096967904E-2</v>
      </c>
      <c r="I28" s="937">
        <v>-4.5173870653233666E-2</v>
      </c>
      <c r="J28" s="938">
        <v>0.1113002042205582</v>
      </c>
    </row>
    <row r="29" spans="1:11" ht="18" customHeight="1">
      <c r="A29" s="96" t="s">
        <v>121</v>
      </c>
      <c r="B29" s="473" t="s">
        <v>258</v>
      </c>
      <c r="C29" s="754">
        <v>36</v>
      </c>
      <c r="D29" s="943">
        <v>1.8891588520211376E-4</v>
      </c>
      <c r="E29" s="754">
        <v>35</v>
      </c>
      <c r="F29" s="942">
        <v>1.9934500925530401E-4</v>
      </c>
      <c r="G29" s="755">
        <v>37</v>
      </c>
      <c r="H29" s="941">
        <v>1.9541462229522396E-4</v>
      </c>
      <c r="I29" s="937">
        <v>-2.7777777777777776E-2</v>
      </c>
      <c r="J29" s="938">
        <v>5.7142857142857141E-2</v>
      </c>
    </row>
    <row r="30" spans="1:11" ht="18" customHeight="1">
      <c r="A30" s="96" t="s">
        <v>123</v>
      </c>
      <c r="B30" s="473" t="s">
        <v>72</v>
      </c>
      <c r="C30" s="754">
        <v>2187</v>
      </c>
      <c r="D30" s="943">
        <v>1.147664002602841E-2</v>
      </c>
      <c r="E30" s="754">
        <v>2035</v>
      </c>
      <c r="F30" s="942">
        <v>1.1590488395272675E-2</v>
      </c>
      <c r="G30" s="755">
        <v>2133</v>
      </c>
      <c r="H30" s="941">
        <v>1.126538890150575E-2</v>
      </c>
      <c r="I30" s="937">
        <v>-6.9501600365797903E-2</v>
      </c>
      <c r="J30" s="938">
        <v>4.8157248157248159E-2</v>
      </c>
    </row>
    <row r="31" spans="1:11" ht="18" customHeight="1">
      <c r="A31" s="96" t="s">
        <v>259</v>
      </c>
      <c r="B31" s="473" t="s">
        <v>383</v>
      </c>
      <c r="C31" s="754">
        <v>13374</v>
      </c>
      <c r="D31" s="943">
        <v>7.0182251352585268E-2</v>
      </c>
      <c r="E31" s="754">
        <v>13078</v>
      </c>
      <c r="F31" s="942">
        <v>7.4486686601167598E-2</v>
      </c>
      <c r="G31" s="755">
        <v>13898</v>
      </c>
      <c r="H31" s="941">
        <v>7.3401957315108721E-2</v>
      </c>
      <c r="I31" s="937">
        <v>-2.2132495887542993E-2</v>
      </c>
      <c r="J31" s="938">
        <v>6.2700718764337054E-2</v>
      </c>
    </row>
    <row r="32" spans="1:11" ht="18" customHeight="1">
      <c r="A32" s="96" t="s">
        <v>260</v>
      </c>
      <c r="B32" s="473" t="s">
        <v>401</v>
      </c>
      <c r="C32" s="754">
        <v>1885</v>
      </c>
      <c r="D32" s="943">
        <v>9.8918456557217892E-3</v>
      </c>
      <c r="E32" s="754">
        <v>1687</v>
      </c>
      <c r="F32" s="942">
        <v>9.6084294461056523E-3</v>
      </c>
      <c r="G32" s="755">
        <v>1970</v>
      </c>
      <c r="H32" s="941">
        <v>1.0404508268151114E-2</v>
      </c>
      <c r="I32" s="937">
        <v>-0.10503978779840849</v>
      </c>
      <c r="J32" s="938">
        <v>0.16775340841730882</v>
      </c>
      <c r="K32" s="86"/>
    </row>
    <row r="33" spans="1:11" ht="18" customHeight="1">
      <c r="A33" s="96" t="s">
        <v>261</v>
      </c>
      <c r="B33" s="473" t="s">
        <v>384</v>
      </c>
      <c r="C33" s="754">
        <v>3248</v>
      </c>
      <c r="D33" s="943">
        <v>1.704441097601293E-2</v>
      </c>
      <c r="E33" s="754">
        <v>3084</v>
      </c>
      <c r="F33" s="942">
        <v>1.7565143101238787E-2</v>
      </c>
      <c r="G33" s="755">
        <v>3210</v>
      </c>
      <c r="H33" s="941">
        <v>1.6953538853180242E-2</v>
      </c>
      <c r="I33" s="937">
        <v>-5.0492610837438424E-2</v>
      </c>
      <c r="J33" s="938">
        <v>4.085603112840467E-2</v>
      </c>
      <c r="K33" s="86"/>
    </row>
    <row r="34" spans="1:11" ht="18" customHeight="1">
      <c r="A34" s="96" t="s">
        <v>128</v>
      </c>
      <c r="B34" s="473" t="s">
        <v>402</v>
      </c>
      <c r="C34" s="754">
        <v>1</v>
      </c>
      <c r="D34" s="943">
        <v>5.2476634778364935E-6</v>
      </c>
      <c r="E34" s="754">
        <v>1</v>
      </c>
      <c r="F34" s="942">
        <v>5.6955716930086853E-6</v>
      </c>
      <c r="G34" s="755"/>
      <c r="H34" s="941">
        <v>0</v>
      </c>
      <c r="I34" s="937">
        <v>0</v>
      </c>
      <c r="J34" s="938">
        <v>-1</v>
      </c>
    </row>
    <row r="35" spans="1:11" ht="18" customHeight="1" thickBot="1">
      <c r="A35" s="96" t="s">
        <v>262</v>
      </c>
      <c r="B35" s="473" t="s">
        <v>403</v>
      </c>
      <c r="C35" s="754">
        <v>0</v>
      </c>
      <c r="D35" s="943">
        <v>0</v>
      </c>
      <c r="E35" s="754">
        <v>1</v>
      </c>
      <c r="F35" s="943">
        <v>5.6955716930086853E-6</v>
      </c>
      <c r="G35" s="755">
        <v>1</v>
      </c>
      <c r="H35" s="942">
        <v>5.2814762782492961E-6</v>
      </c>
      <c r="I35" s="937" t="s">
        <v>98</v>
      </c>
      <c r="J35" s="938">
        <v>0</v>
      </c>
    </row>
    <row r="36" spans="1:11" s="86" customFormat="1" ht="24.75" customHeight="1" thickTop="1" thickBot="1">
      <c r="A36" s="97" t="s">
        <v>8</v>
      </c>
      <c r="B36" s="291"/>
      <c r="C36" s="338">
        <v>190561</v>
      </c>
      <c r="D36" s="536">
        <v>1</v>
      </c>
      <c r="E36" s="338">
        <v>175575</v>
      </c>
      <c r="F36" s="536">
        <v>1</v>
      </c>
      <c r="G36" s="338">
        <v>189341</v>
      </c>
      <c r="H36" s="757">
        <v>1</v>
      </c>
      <c r="I36" s="907">
        <v>-7.8641484878857693E-2</v>
      </c>
      <c r="J36" s="908">
        <v>7.8405239925957562E-2</v>
      </c>
    </row>
    <row r="37" spans="1:11" s="174" customFormat="1" ht="16.899999999999999" customHeight="1" thickTop="1">
      <c r="A37" s="174" t="s">
        <v>517</v>
      </c>
      <c r="C37" s="644"/>
      <c r="D37" s="644"/>
      <c r="E37" s="644"/>
      <c r="F37" s="644"/>
      <c r="G37" s="644"/>
      <c r="H37" s="644"/>
    </row>
    <row r="38" spans="1:11" s="174" customFormat="1" ht="13.9" customHeight="1">
      <c r="A38" s="242" t="s">
        <v>429</v>
      </c>
      <c r="C38" s="644"/>
      <c r="E38" s="644"/>
      <c r="G38" s="644"/>
    </row>
  </sheetData>
  <mergeCells count="1">
    <mergeCell ref="I11:J12"/>
  </mergeCells>
  <phoneticPr fontId="36" type="noConversion"/>
  <printOptions horizontalCentered="1"/>
  <pageMargins left="0.6692913385826772" right="0.39370078740157483" top="0.78740157480314965" bottom="0" header="0.55118110236220474" footer="0"/>
  <pageSetup paperSize="9" scale="70" orientation="portrait" r:id="rId1"/>
  <headerFooter alignWithMargins="0"/>
  <ignoredErrors>
    <ignoredError sqref="J13"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5" enableFormatConditionsCalculation="0">
    <tabColor theme="6" tint="0.59999389629810485"/>
    <pageSetUpPr autoPageBreaks="0"/>
  </sheetPr>
  <dimension ref="A1:B139"/>
  <sheetViews>
    <sheetView zoomScale="115" zoomScaleNormal="115" workbookViewId="0">
      <selection activeCell="A12" sqref="A12"/>
    </sheetView>
  </sheetViews>
  <sheetFormatPr defaultColWidth="9.140625" defaultRowHeight="12.75"/>
  <cols>
    <col min="1" max="1" width="12.7109375" style="395" customWidth="1"/>
    <col min="2" max="2" width="83.140625" style="395" customWidth="1"/>
    <col min="3" max="16384" width="9.140625" style="395"/>
  </cols>
  <sheetData>
    <row r="1" spans="1:2" ht="15.75">
      <c r="A1" s="394"/>
    </row>
    <row r="2" spans="1:2" ht="23.25">
      <c r="A2" s="1156" t="s">
        <v>213</v>
      </c>
      <c r="B2" s="1156"/>
    </row>
    <row r="3" spans="1:2" ht="23.25">
      <c r="A3" s="397"/>
    </row>
    <row r="4" spans="1:2" ht="23.25">
      <c r="A4" s="1156" t="s">
        <v>432</v>
      </c>
      <c r="B4" s="1156"/>
    </row>
    <row r="5" spans="1:2" ht="23.25">
      <c r="A5" s="397"/>
    </row>
    <row r="6" spans="1:2" ht="23.25">
      <c r="A6" s="1156" t="s">
        <v>415</v>
      </c>
      <c r="B6" s="1156"/>
    </row>
    <row r="7" spans="1:2" ht="23.25">
      <c r="A7" s="396"/>
    </row>
    <row r="8" spans="1:2" ht="24" thickBot="1">
      <c r="A8" s="396"/>
    </row>
    <row r="9" spans="1:2" ht="19.5">
      <c r="A9" s="1159"/>
      <c r="B9" s="1160"/>
    </row>
    <row r="10" spans="1:2" ht="19.5">
      <c r="A10" s="1161" t="s">
        <v>214</v>
      </c>
      <c r="B10" s="1162"/>
    </row>
    <row r="11" spans="1:2" ht="20.25" thickBot="1">
      <c r="A11" s="1163"/>
      <c r="B11" s="1164"/>
    </row>
    <row r="12" spans="1:2" ht="16.5" thickBot="1">
      <c r="A12" s="398" t="s">
        <v>215</v>
      </c>
      <c r="B12" s="399" t="s">
        <v>9</v>
      </c>
    </row>
    <row r="13" spans="1:2" ht="18.75">
      <c r="A13" s="400">
        <v>1</v>
      </c>
      <c r="B13" s="401" t="s">
        <v>219</v>
      </c>
    </row>
    <row r="14" spans="1:2" ht="18.75">
      <c r="A14" s="402">
        <v>2</v>
      </c>
      <c r="B14" s="403" t="s">
        <v>220</v>
      </c>
    </row>
    <row r="15" spans="1:2" ht="18.75">
      <c r="A15" s="402">
        <v>3</v>
      </c>
      <c r="B15" s="403" t="s">
        <v>221</v>
      </c>
    </row>
    <row r="16" spans="1:2" ht="18.75">
      <c r="A16" s="402">
        <v>4</v>
      </c>
      <c r="B16" s="403" t="s">
        <v>222</v>
      </c>
    </row>
    <row r="17" spans="1:2" ht="18.75">
      <c r="A17" s="402">
        <v>5</v>
      </c>
      <c r="B17" s="411" t="s">
        <v>420</v>
      </c>
    </row>
    <row r="18" spans="1:2" ht="18.75">
      <c r="A18" s="402">
        <v>6</v>
      </c>
      <c r="B18" s="403" t="s">
        <v>223</v>
      </c>
    </row>
    <row r="19" spans="1:2" ht="18.75">
      <c r="A19" s="402">
        <v>7</v>
      </c>
      <c r="B19" s="403" t="s">
        <v>224</v>
      </c>
    </row>
    <row r="20" spans="1:2" ht="19.5" thickBot="1">
      <c r="A20" s="404">
        <v>8</v>
      </c>
      <c r="B20" s="405" t="s">
        <v>225</v>
      </c>
    </row>
    <row r="21" spans="1:2" ht="18.75">
      <c r="A21" s="406"/>
    </row>
    <row r="22" spans="1:2" ht="18.75">
      <c r="A22" s="406"/>
    </row>
    <row r="23" spans="1:2" ht="18.75">
      <c r="A23" s="406"/>
    </row>
    <row r="24" spans="1:2" ht="19.5" thickBot="1">
      <c r="A24" s="406"/>
    </row>
    <row r="25" spans="1:2" ht="18.75">
      <c r="A25" s="1165"/>
      <c r="B25" s="1166"/>
    </row>
    <row r="26" spans="1:2" ht="19.5">
      <c r="A26" s="1167" t="s">
        <v>216</v>
      </c>
      <c r="B26" s="1168"/>
    </row>
    <row r="27" spans="1:2" ht="16.5" thickBot="1">
      <c r="A27" s="1169"/>
      <c r="B27" s="1170"/>
    </row>
    <row r="28" spans="1:2" ht="16.5" thickBot="1">
      <c r="A28" s="407" t="s">
        <v>215</v>
      </c>
      <c r="B28" s="408" t="s">
        <v>9</v>
      </c>
    </row>
    <row r="29" spans="1:2" ht="18.75">
      <c r="A29" s="402">
        <v>9</v>
      </c>
      <c r="B29" s="411" t="s">
        <v>413</v>
      </c>
    </row>
    <row r="30" spans="1:2" ht="18.75">
      <c r="A30" s="402">
        <v>10</v>
      </c>
      <c r="B30" s="411" t="s">
        <v>414</v>
      </c>
    </row>
    <row r="31" spans="1:2" ht="18.75">
      <c r="A31" s="402">
        <v>11</v>
      </c>
      <c r="B31" s="411" t="s">
        <v>373</v>
      </c>
    </row>
    <row r="32" spans="1:2" ht="18.75">
      <c r="A32" s="402">
        <v>12</v>
      </c>
      <c r="B32" s="411" t="s">
        <v>412</v>
      </c>
    </row>
    <row r="33" spans="1:2" ht="18.75">
      <c r="A33" s="402">
        <v>13</v>
      </c>
      <c r="B33" s="403" t="s">
        <v>226</v>
      </c>
    </row>
    <row r="34" spans="1:2" ht="19.5" thickBot="1">
      <c r="A34" s="404">
        <v>14</v>
      </c>
      <c r="B34" s="405" t="s">
        <v>227</v>
      </c>
    </row>
    <row r="35" spans="1:2" ht="18.75">
      <c r="A35" s="409"/>
    </row>
    <row r="36" spans="1:2" ht="19.5" thickBot="1">
      <c r="A36" s="409"/>
    </row>
    <row r="37" spans="1:2" ht="19.5">
      <c r="A37" s="1174"/>
      <c r="B37" s="1175"/>
    </row>
    <row r="38" spans="1:2" ht="19.5" customHeight="1">
      <c r="A38" s="1167" t="s">
        <v>343</v>
      </c>
      <c r="B38" s="1168"/>
    </row>
    <row r="39" spans="1:2" ht="16.5" thickBot="1">
      <c r="A39" s="1169"/>
      <c r="B39" s="1170"/>
    </row>
    <row r="40" spans="1:2" ht="16.5" thickBot="1">
      <c r="A40" s="407" t="s">
        <v>215</v>
      </c>
      <c r="B40" s="410" t="s">
        <v>9</v>
      </c>
    </row>
    <row r="41" spans="1:2" ht="18.75">
      <c r="A41" s="1157">
        <v>15</v>
      </c>
      <c r="B41" s="403" t="s">
        <v>228</v>
      </c>
    </row>
    <row r="42" spans="1:2" ht="18.75">
      <c r="A42" s="1158"/>
      <c r="B42" s="403" t="s">
        <v>217</v>
      </c>
    </row>
    <row r="43" spans="1:2" ht="18.75">
      <c r="A43" s="1158">
        <v>16</v>
      </c>
      <c r="B43" s="403" t="s">
        <v>229</v>
      </c>
    </row>
    <row r="44" spans="1:2" ht="18.75">
      <c r="A44" s="1158"/>
      <c r="B44" s="403" t="s">
        <v>218</v>
      </c>
    </row>
    <row r="45" spans="1:2" ht="18.75">
      <c r="A45" s="1158">
        <v>17</v>
      </c>
      <c r="B45" s="403" t="s">
        <v>230</v>
      </c>
    </row>
    <row r="46" spans="1:2" ht="18.75">
      <c r="A46" s="1158"/>
      <c r="B46" s="403" t="s">
        <v>217</v>
      </c>
    </row>
    <row r="47" spans="1:2" ht="18.75">
      <c r="A47" s="1158">
        <v>18</v>
      </c>
      <c r="B47" s="403" t="s">
        <v>230</v>
      </c>
    </row>
    <row r="48" spans="1:2" ht="18.75">
      <c r="A48" s="1158"/>
      <c r="B48" s="403" t="s">
        <v>218</v>
      </c>
    </row>
    <row r="49" spans="1:2" ht="18.75">
      <c r="A49" s="402">
        <v>19</v>
      </c>
      <c r="B49" s="403" t="s">
        <v>231</v>
      </c>
    </row>
    <row r="50" spans="1:2" ht="18.75">
      <c r="A50" s="402">
        <v>20</v>
      </c>
      <c r="B50" s="403" t="s">
        <v>232</v>
      </c>
    </row>
    <row r="51" spans="1:2" ht="18.75">
      <c r="A51" s="402">
        <v>21</v>
      </c>
      <c r="B51" s="403" t="s">
        <v>233</v>
      </c>
    </row>
    <row r="52" spans="1:2" ht="18.75">
      <c r="A52" s="402">
        <v>22</v>
      </c>
      <c r="B52" s="403" t="s">
        <v>234</v>
      </c>
    </row>
    <row r="53" spans="1:2" ht="30.75">
      <c r="A53" s="921">
        <v>23</v>
      </c>
      <c r="B53" s="920" t="s">
        <v>506</v>
      </c>
    </row>
    <row r="54" spans="1:2" ht="30.75">
      <c r="A54" s="921">
        <v>24</v>
      </c>
      <c r="B54" s="920" t="s">
        <v>507</v>
      </c>
    </row>
    <row r="55" spans="1:2" ht="18.75">
      <c r="A55" s="402">
        <v>25</v>
      </c>
      <c r="B55" s="411" t="s">
        <v>374</v>
      </c>
    </row>
    <row r="56" spans="1:2" ht="18.75">
      <c r="A56" s="402">
        <v>26</v>
      </c>
      <c r="B56" s="411" t="s">
        <v>375</v>
      </c>
    </row>
    <row r="57" spans="1:2" ht="18.75">
      <c r="A57" s="402">
        <v>27</v>
      </c>
      <c r="B57" s="411" t="s">
        <v>377</v>
      </c>
    </row>
    <row r="58" spans="1:2" ht="18.75">
      <c r="A58" s="402">
        <v>28</v>
      </c>
      <c r="B58" s="411" t="s">
        <v>376</v>
      </c>
    </row>
    <row r="59" spans="1:2" ht="18.75">
      <c r="A59" s="402">
        <v>29</v>
      </c>
      <c r="B59" s="403" t="s">
        <v>235</v>
      </c>
    </row>
    <row r="60" spans="1:2" ht="18.75">
      <c r="A60" s="402">
        <v>30</v>
      </c>
      <c r="B60" s="403" t="s">
        <v>236</v>
      </c>
    </row>
    <row r="61" spans="1:2" ht="18.75">
      <c r="A61" s="402">
        <v>31</v>
      </c>
      <c r="B61" s="411" t="s">
        <v>433</v>
      </c>
    </row>
    <row r="62" spans="1:2" ht="18.75">
      <c r="A62" s="402">
        <v>32</v>
      </c>
      <c r="B62" s="411" t="s">
        <v>367</v>
      </c>
    </row>
    <row r="63" spans="1:2" ht="18.75">
      <c r="A63" s="402">
        <v>33</v>
      </c>
      <c r="B63" s="411" t="s">
        <v>434</v>
      </c>
    </row>
    <row r="64" spans="1:2" ht="19.5" thickBot="1">
      <c r="A64" s="404">
        <v>34</v>
      </c>
      <c r="B64" s="611" t="s">
        <v>503</v>
      </c>
    </row>
    <row r="65" spans="1:2" ht="18.75">
      <c r="A65" s="409"/>
    </row>
    <row r="66" spans="1:2" ht="19.5" thickBot="1">
      <c r="A66" s="409"/>
    </row>
    <row r="67" spans="1:2" ht="19.5">
      <c r="A67" s="1174"/>
      <c r="B67" s="1175"/>
    </row>
    <row r="68" spans="1:2" ht="19.5" customHeight="1">
      <c r="A68" s="1167" t="s">
        <v>497</v>
      </c>
      <c r="B68" s="1168"/>
    </row>
    <row r="69" spans="1:2" ht="16.5" thickBot="1">
      <c r="A69" s="1169"/>
      <c r="B69" s="1170"/>
    </row>
    <row r="70" spans="1:2" ht="16.5" thickBot="1">
      <c r="A70" s="407" t="s">
        <v>215</v>
      </c>
      <c r="B70" s="410" t="s">
        <v>9</v>
      </c>
    </row>
    <row r="71" spans="1:2" ht="18.75">
      <c r="A71" s="1157">
        <v>35</v>
      </c>
      <c r="B71" s="403" t="s">
        <v>229</v>
      </c>
    </row>
    <row r="72" spans="1:2" ht="18.75">
      <c r="A72" s="1158"/>
      <c r="B72" s="403" t="s">
        <v>217</v>
      </c>
    </row>
    <row r="73" spans="1:2" ht="18.75">
      <c r="A73" s="1158"/>
      <c r="B73" s="403" t="s">
        <v>229</v>
      </c>
    </row>
    <row r="74" spans="1:2" ht="18.75">
      <c r="A74" s="1158"/>
      <c r="B74" s="403" t="s">
        <v>218</v>
      </c>
    </row>
    <row r="75" spans="1:2" ht="18.75">
      <c r="A75" s="1158">
        <v>36</v>
      </c>
      <c r="B75" s="403" t="s">
        <v>230</v>
      </c>
    </row>
    <row r="76" spans="1:2" ht="18.75">
      <c r="A76" s="1158"/>
      <c r="B76" s="403" t="s">
        <v>217</v>
      </c>
    </row>
    <row r="77" spans="1:2" ht="18.75">
      <c r="A77" s="1158"/>
      <c r="B77" s="403" t="s">
        <v>230</v>
      </c>
    </row>
    <row r="78" spans="1:2" ht="18.75">
      <c r="A78" s="1158"/>
      <c r="B78" s="403" t="s">
        <v>218</v>
      </c>
    </row>
    <row r="79" spans="1:2" ht="18.75">
      <c r="A79" s="402">
        <v>37</v>
      </c>
      <c r="B79" s="403" t="s">
        <v>231</v>
      </c>
    </row>
    <row r="80" spans="1:2" ht="18.75">
      <c r="A80" s="402"/>
      <c r="B80" s="403" t="s">
        <v>232</v>
      </c>
    </row>
    <row r="81" spans="1:2" ht="18.75">
      <c r="A81" s="402">
        <v>38</v>
      </c>
      <c r="B81" s="403" t="s">
        <v>233</v>
      </c>
    </row>
    <row r="82" spans="1:2" ht="18.75">
      <c r="A82" s="402"/>
      <c r="B82" s="403" t="s">
        <v>234</v>
      </c>
    </row>
    <row r="83" spans="1:2" ht="30.75">
      <c r="A83" s="922">
        <v>39</v>
      </c>
      <c r="B83" s="920" t="s">
        <v>506</v>
      </c>
    </row>
    <row r="84" spans="1:2" ht="30.75">
      <c r="A84" s="918"/>
      <c r="B84" s="920" t="s">
        <v>507</v>
      </c>
    </row>
    <row r="85" spans="1:2" ht="18.75">
      <c r="A85" s="402">
        <v>40</v>
      </c>
      <c r="B85" s="411" t="s">
        <v>374</v>
      </c>
    </row>
    <row r="86" spans="1:2" ht="18.75">
      <c r="A86" s="402"/>
      <c r="B86" s="411" t="s">
        <v>375</v>
      </c>
    </row>
    <row r="87" spans="1:2" ht="18.75">
      <c r="A87" s="402">
        <v>41</v>
      </c>
      <c r="B87" s="411" t="s">
        <v>416</v>
      </c>
    </row>
    <row r="88" spans="1:2" ht="18.75">
      <c r="A88" s="402"/>
      <c r="B88" s="411" t="s">
        <v>417</v>
      </c>
    </row>
    <row r="89" spans="1:2" ht="18.75">
      <c r="A89" s="402">
        <v>42</v>
      </c>
      <c r="B89" s="403" t="s">
        <v>235</v>
      </c>
    </row>
    <row r="90" spans="1:2" ht="18.75">
      <c r="A90" s="402"/>
      <c r="B90" s="403" t="s">
        <v>236</v>
      </c>
    </row>
    <row r="91" spans="1:2" ht="18.75">
      <c r="A91" s="402">
        <v>43</v>
      </c>
      <c r="B91" s="411" t="s">
        <v>433</v>
      </c>
    </row>
    <row r="92" spans="1:2" ht="18.75">
      <c r="A92" s="402">
        <v>44</v>
      </c>
      <c r="B92" s="411" t="s">
        <v>367</v>
      </c>
    </row>
    <row r="93" spans="1:2" ht="18.75">
      <c r="A93" s="402">
        <v>45</v>
      </c>
      <c r="B93" s="411" t="s">
        <v>434</v>
      </c>
    </row>
    <row r="94" spans="1:2" ht="19.5" thickBot="1">
      <c r="A94" s="404">
        <v>46</v>
      </c>
      <c r="B94" s="611" t="s">
        <v>503</v>
      </c>
    </row>
    <row r="95" spans="1:2" ht="18.75">
      <c r="A95" s="412"/>
    </row>
    <row r="96" spans="1:2" ht="19.5" thickBot="1">
      <c r="A96" s="409"/>
    </row>
    <row r="97" spans="1:2" ht="19.5">
      <c r="A97" s="1159"/>
      <c r="B97" s="1160"/>
    </row>
    <row r="98" spans="1:2" ht="19.5" customHeight="1">
      <c r="A98" s="1161" t="s">
        <v>237</v>
      </c>
      <c r="B98" s="1162"/>
    </row>
    <row r="99" spans="1:2" ht="20.25" thickBot="1">
      <c r="A99" s="1171"/>
      <c r="B99" s="1172"/>
    </row>
    <row r="100" spans="1:2" ht="16.5" thickBot="1">
      <c r="A100" s="407" t="s">
        <v>215</v>
      </c>
      <c r="B100" s="410" t="s">
        <v>9</v>
      </c>
    </row>
    <row r="101" spans="1:2" ht="18.75">
      <c r="A101" s="1157">
        <v>47</v>
      </c>
      <c r="B101" s="403" t="s">
        <v>228</v>
      </c>
    </row>
    <row r="102" spans="1:2" ht="18.75">
      <c r="A102" s="1158"/>
      <c r="B102" s="403" t="s">
        <v>217</v>
      </c>
    </row>
    <row r="103" spans="1:2" ht="18.75">
      <c r="A103" s="1158">
        <v>48</v>
      </c>
      <c r="B103" s="403" t="s">
        <v>229</v>
      </c>
    </row>
    <row r="104" spans="1:2" ht="18.75">
      <c r="A104" s="1158"/>
      <c r="B104" s="403" t="s">
        <v>218</v>
      </c>
    </row>
    <row r="105" spans="1:2" ht="18.75">
      <c r="A105" s="1158">
        <v>49</v>
      </c>
      <c r="B105" s="403" t="s">
        <v>230</v>
      </c>
    </row>
    <row r="106" spans="1:2" ht="18.75">
      <c r="A106" s="1158"/>
      <c r="B106" s="403" t="s">
        <v>217</v>
      </c>
    </row>
    <row r="107" spans="1:2" ht="18.75">
      <c r="A107" s="1158">
        <v>50</v>
      </c>
      <c r="B107" s="403" t="s">
        <v>230</v>
      </c>
    </row>
    <row r="108" spans="1:2" ht="18.75">
      <c r="A108" s="1158"/>
      <c r="B108" s="403" t="s">
        <v>218</v>
      </c>
    </row>
    <row r="109" spans="1:2" ht="18.75">
      <c r="A109" s="402">
        <v>51</v>
      </c>
      <c r="B109" s="403" t="s">
        <v>238</v>
      </c>
    </row>
    <row r="110" spans="1:2" ht="18.75">
      <c r="A110" s="402">
        <v>52</v>
      </c>
      <c r="B110" s="403" t="s">
        <v>239</v>
      </c>
    </row>
    <row r="111" spans="1:2" ht="18.75">
      <c r="A111" s="402">
        <v>53</v>
      </c>
      <c r="B111" s="403" t="s">
        <v>233</v>
      </c>
    </row>
    <row r="112" spans="1:2" ht="18.75">
      <c r="A112" s="402">
        <v>54</v>
      </c>
      <c r="B112" s="403" t="s">
        <v>234</v>
      </c>
    </row>
    <row r="113" spans="1:2" ht="18.75">
      <c r="A113" s="1173">
        <v>55</v>
      </c>
      <c r="B113" s="919" t="s">
        <v>508</v>
      </c>
    </row>
    <row r="114" spans="1:2" ht="18.75">
      <c r="A114" s="1173"/>
      <c r="B114" s="919" t="s">
        <v>509</v>
      </c>
    </row>
    <row r="115" spans="1:2" ht="18.75">
      <c r="A115" s="1173">
        <v>56</v>
      </c>
      <c r="B115" s="919" t="s">
        <v>510</v>
      </c>
    </row>
    <row r="116" spans="1:2" ht="18.75">
      <c r="A116" s="1173"/>
      <c r="B116" s="919" t="s">
        <v>511</v>
      </c>
    </row>
    <row r="117" spans="1:2" ht="18.75">
      <c r="A117" s="402">
        <v>57</v>
      </c>
      <c r="B117" s="411" t="s">
        <v>374</v>
      </c>
    </row>
    <row r="118" spans="1:2" ht="18.75">
      <c r="A118" s="402">
        <v>58</v>
      </c>
      <c r="B118" s="411" t="s">
        <v>375</v>
      </c>
    </row>
    <row r="119" spans="1:2" ht="18.75">
      <c r="A119" s="402">
        <v>59</v>
      </c>
      <c r="B119" s="411" t="s">
        <v>377</v>
      </c>
    </row>
    <row r="120" spans="1:2" ht="18.75">
      <c r="A120" s="402">
        <v>60</v>
      </c>
      <c r="B120" s="411" t="s">
        <v>376</v>
      </c>
    </row>
    <row r="121" spans="1:2" ht="18.75">
      <c r="A121" s="402">
        <v>61</v>
      </c>
      <c r="B121" s="403" t="s">
        <v>235</v>
      </c>
    </row>
    <row r="122" spans="1:2" ht="18.75">
      <c r="A122" s="402">
        <v>62</v>
      </c>
      <c r="B122" s="403" t="s">
        <v>236</v>
      </c>
    </row>
    <row r="123" spans="1:2" ht="18.75">
      <c r="A123" s="402">
        <v>63</v>
      </c>
      <c r="B123" s="411" t="s">
        <v>433</v>
      </c>
    </row>
    <row r="124" spans="1:2" ht="18.75">
      <c r="A124" s="402">
        <v>64</v>
      </c>
      <c r="B124" s="411" t="s">
        <v>367</v>
      </c>
    </row>
    <row r="125" spans="1:2" ht="18.75">
      <c r="A125" s="402">
        <v>65</v>
      </c>
      <c r="B125" s="411" t="s">
        <v>434</v>
      </c>
    </row>
    <row r="126" spans="1:2" ht="19.5" thickBot="1">
      <c r="A126" s="404">
        <v>66</v>
      </c>
      <c r="B126" s="611" t="s">
        <v>503</v>
      </c>
    </row>
    <row r="127" spans="1:2" ht="18.75">
      <c r="A127" s="412"/>
    </row>
    <row r="128" spans="1:2" ht="19.5" thickBot="1">
      <c r="A128" s="409"/>
    </row>
    <row r="129" spans="1:2" ht="19.5">
      <c r="A129" s="1159"/>
      <c r="B129" s="1160"/>
    </row>
    <row r="130" spans="1:2" ht="19.5">
      <c r="A130" s="1161" t="s">
        <v>240</v>
      </c>
      <c r="B130" s="1162"/>
    </row>
    <row r="131" spans="1:2" ht="20.25" thickBot="1">
      <c r="A131" s="1171"/>
      <c r="B131" s="1172"/>
    </row>
    <row r="132" spans="1:2" ht="16.5" thickBot="1">
      <c r="A132" s="394"/>
    </row>
    <row r="133" spans="1:2" ht="16.5" thickBot="1">
      <c r="A133" s="413" t="s">
        <v>215</v>
      </c>
      <c r="B133" s="414" t="s">
        <v>9</v>
      </c>
    </row>
    <row r="134" spans="1:2" ht="18.75">
      <c r="A134" s="402">
        <v>67</v>
      </c>
      <c r="B134" s="403" t="s">
        <v>241</v>
      </c>
    </row>
    <row r="135" spans="1:2" ht="18.75">
      <c r="A135" s="402">
        <v>68</v>
      </c>
      <c r="B135" s="403" t="s">
        <v>242</v>
      </c>
    </row>
    <row r="136" spans="1:2" ht="19.5" thickBot="1">
      <c r="A136" s="404">
        <v>69</v>
      </c>
      <c r="B136" s="405" t="s">
        <v>335</v>
      </c>
    </row>
    <row r="137" spans="1:2" ht="15.75">
      <c r="A137" s="394"/>
    </row>
    <row r="138" spans="1:2" ht="15.75">
      <c r="A138" s="394"/>
    </row>
    <row r="139" spans="1:2" ht="15.75">
      <c r="A139" s="394"/>
    </row>
  </sheetData>
  <mergeCells count="35">
    <mergeCell ref="A107:A108"/>
    <mergeCell ref="A97:B97"/>
    <mergeCell ref="A98:B98"/>
    <mergeCell ref="A99:B99"/>
    <mergeCell ref="A37:B37"/>
    <mergeCell ref="A38:B38"/>
    <mergeCell ref="A68:B68"/>
    <mergeCell ref="A69:B69"/>
    <mergeCell ref="A39:B39"/>
    <mergeCell ref="A73:A74"/>
    <mergeCell ref="A75:A76"/>
    <mergeCell ref="A77:A78"/>
    <mergeCell ref="A47:A48"/>
    <mergeCell ref="A67:B67"/>
    <mergeCell ref="A103:A104"/>
    <mergeCell ref="A105:A106"/>
    <mergeCell ref="A130:B130"/>
    <mergeCell ref="A129:B129"/>
    <mergeCell ref="A131:B131"/>
    <mergeCell ref="A113:A114"/>
    <mergeCell ref="A115:A116"/>
    <mergeCell ref="A2:B2"/>
    <mergeCell ref="A4:B4"/>
    <mergeCell ref="A6:B6"/>
    <mergeCell ref="A101:A102"/>
    <mergeCell ref="A71:A72"/>
    <mergeCell ref="A9:B9"/>
    <mergeCell ref="A10:B10"/>
    <mergeCell ref="A11:B11"/>
    <mergeCell ref="A25:B25"/>
    <mergeCell ref="A41:A42"/>
    <mergeCell ref="A43:A44"/>
    <mergeCell ref="A45:A46"/>
    <mergeCell ref="A26:B26"/>
    <mergeCell ref="A27:B27"/>
  </mergeCells>
  <phoneticPr fontId="36" type="noConversion"/>
  <printOptions horizontalCentered="1"/>
  <pageMargins left="0.75" right="0.75" top="0.98425196850393704" bottom="0.98425196850393704" header="0" footer="0"/>
  <pageSetup paperSize="9" scale="82" fitToHeight="3" orientation="portrait" horizontalDpi="4294967295" verticalDpi="4294967295" r:id="rId1"/>
  <headerFooter alignWithMargins="0"/>
  <rowBreaks count="3" manualBreakCount="3">
    <brk id="35" max="16383" man="1"/>
    <brk id="65" max="16383" man="1"/>
    <brk id="9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3" enableFormatConditionsCalculation="0">
    <tabColor theme="6" tint="0.59999389629810485"/>
    <pageSetUpPr fitToPage="1"/>
  </sheetPr>
  <dimension ref="A1:K38"/>
  <sheetViews>
    <sheetView workbookViewId="0">
      <selection activeCell="A14" sqref="A14"/>
    </sheetView>
  </sheetViews>
  <sheetFormatPr defaultColWidth="9.140625" defaultRowHeight="12.75"/>
  <cols>
    <col min="1" max="1" width="6.85546875" style="170" customWidth="1"/>
    <col min="2" max="2" width="60.85546875" style="170" customWidth="1"/>
    <col min="3" max="3" width="8.7109375" style="170" customWidth="1"/>
    <col min="4" max="4" width="6.7109375" style="170" customWidth="1"/>
    <col min="5" max="5" width="8.7109375" style="170" customWidth="1"/>
    <col min="6" max="6" width="6.7109375" style="170" customWidth="1"/>
    <col min="7" max="7" width="8.7109375" style="170" customWidth="1"/>
    <col min="8" max="8" width="6.7109375" style="170" customWidth="1"/>
    <col min="9" max="10" width="9.28515625" style="170" customWidth="1"/>
    <col min="11" max="11" width="2.7109375" style="170" customWidth="1"/>
    <col min="12" max="16384" width="9.140625" style="170"/>
  </cols>
  <sheetData>
    <row r="1" spans="1:11" ht="27.75">
      <c r="A1" s="1143" t="s">
        <v>343</v>
      </c>
      <c r="B1" s="176"/>
      <c r="C1" s="176"/>
      <c r="D1" s="176"/>
      <c r="E1" s="176"/>
      <c r="F1" s="176"/>
      <c r="G1" s="176"/>
      <c r="H1" s="176"/>
      <c r="I1" s="176"/>
    </row>
    <row r="3" spans="1:11" s="184" customFormat="1" ht="26.25">
      <c r="A3" s="501" t="s">
        <v>288</v>
      </c>
      <c r="B3" s="499"/>
      <c r="C3" s="179"/>
      <c r="D3" s="179"/>
      <c r="E3" s="179"/>
      <c r="F3" s="179"/>
      <c r="G3" s="179"/>
      <c r="H3" s="179"/>
      <c r="I3" s="495"/>
      <c r="J3" s="495"/>
    </row>
    <row r="4" spans="1:11" s="184" customFormat="1" ht="21.95" customHeight="1">
      <c r="A4" s="501"/>
      <c r="B4" s="179"/>
      <c r="C4" s="179"/>
      <c r="D4" s="179"/>
      <c r="E4" s="179"/>
      <c r="F4" s="179"/>
      <c r="G4" s="179"/>
      <c r="H4" s="179"/>
      <c r="I4" s="495"/>
      <c r="J4" s="495"/>
    </row>
    <row r="5" spans="1:11" s="184" customFormat="1" ht="21.95" customHeight="1">
      <c r="A5" s="469" t="s">
        <v>88</v>
      </c>
      <c r="B5" s="179"/>
      <c r="C5" s="179"/>
      <c r="D5" s="179"/>
      <c r="E5" s="179"/>
      <c r="F5" s="179"/>
      <c r="G5" s="179"/>
      <c r="H5" s="179"/>
      <c r="I5" s="495"/>
      <c r="J5" s="495"/>
    </row>
    <row r="6" spans="1:11" s="184" customFormat="1" ht="21.95" customHeight="1">
      <c r="A6" s="496" t="s">
        <v>424</v>
      </c>
      <c r="B6" s="2"/>
      <c r="C6" s="2"/>
      <c r="D6" s="2"/>
      <c r="E6" s="2"/>
      <c r="F6" s="2"/>
      <c r="G6" s="2"/>
      <c r="H6" s="2"/>
    </row>
    <row r="7" spans="1:11" s="184" customFormat="1" ht="21.95" customHeight="1">
      <c r="A7" s="470" t="s">
        <v>6</v>
      </c>
      <c r="B7" s="453"/>
      <c r="C7" s="453"/>
      <c r="D7" s="453"/>
      <c r="E7" s="453"/>
      <c r="F7" s="453"/>
      <c r="G7" s="453"/>
      <c r="H7" s="453"/>
    </row>
    <row r="8" spans="1:11" ht="21.95" customHeight="1">
      <c r="A8" s="12"/>
      <c r="B8" s="12"/>
      <c r="C8" s="12"/>
      <c r="D8" s="12"/>
      <c r="E8" s="12"/>
      <c r="F8" s="12"/>
      <c r="G8" s="12"/>
      <c r="H8" s="12"/>
    </row>
    <row r="9" spans="1:11" ht="21.95" customHeight="1">
      <c r="A9" s="174"/>
    </row>
    <row r="10" spans="1:11" ht="21.95" customHeight="1" thickBot="1">
      <c r="A10" s="174" t="s">
        <v>84</v>
      </c>
    </row>
    <row r="11" spans="1:11" ht="21" customHeight="1" thickTop="1">
      <c r="A11" s="201"/>
      <c r="B11" s="289"/>
      <c r="C11" s="228"/>
      <c r="D11" s="229"/>
      <c r="E11" s="228"/>
      <c r="F11" s="229"/>
      <c r="G11" s="228"/>
      <c r="H11" s="228"/>
      <c r="I11" s="1219" t="s">
        <v>264</v>
      </c>
      <c r="J11" s="1220"/>
    </row>
    <row r="12" spans="1:11" s="93" customFormat="1" ht="21" customHeight="1" thickBot="1">
      <c r="A12" s="54" t="s">
        <v>25</v>
      </c>
      <c r="B12" s="290" t="s">
        <v>9</v>
      </c>
      <c r="C12" s="91">
        <v>2011</v>
      </c>
      <c r="D12" s="92" t="s">
        <v>26</v>
      </c>
      <c r="E12" s="91">
        <v>2012</v>
      </c>
      <c r="F12" s="92" t="s">
        <v>26</v>
      </c>
      <c r="G12" s="91">
        <v>2013</v>
      </c>
      <c r="H12" s="91" t="s">
        <v>26</v>
      </c>
      <c r="I12" s="1221"/>
      <c r="J12" s="1222"/>
    </row>
    <row r="13" spans="1:11" ht="21" customHeight="1" thickTop="1" thickBot="1">
      <c r="A13" s="230"/>
      <c r="B13" s="193"/>
      <c r="C13" s="231"/>
      <c r="D13" s="231"/>
      <c r="E13" s="231"/>
      <c r="F13" s="232"/>
      <c r="G13" s="231"/>
      <c r="H13" s="231"/>
      <c r="I13" s="519" t="s">
        <v>360</v>
      </c>
      <c r="J13" s="764" t="s">
        <v>428</v>
      </c>
    </row>
    <row r="14" spans="1:11" ht="18" customHeight="1" thickTop="1">
      <c r="A14" s="95" t="s">
        <v>161</v>
      </c>
      <c r="B14" s="472" t="s">
        <v>396</v>
      </c>
      <c r="C14" s="692">
        <v>59.12</v>
      </c>
      <c r="D14" s="947">
        <v>1.7536899870652944E-3</v>
      </c>
      <c r="E14" s="692">
        <v>3.3072685699999997</v>
      </c>
      <c r="F14" s="947">
        <v>1.4805712204043876E-4</v>
      </c>
      <c r="G14" s="693">
        <v>5.4352327200000001</v>
      </c>
      <c r="H14" s="1051">
        <v>2.0727170594566841E-4</v>
      </c>
      <c r="I14" s="818">
        <v>-0.94405838007442489</v>
      </c>
      <c r="J14" s="819">
        <v>0.64342042533304167</v>
      </c>
      <c r="K14" s="202"/>
    </row>
    <row r="15" spans="1:11" ht="18" customHeight="1">
      <c r="A15" s="96" t="s">
        <v>124</v>
      </c>
      <c r="B15" s="473" t="s">
        <v>244</v>
      </c>
      <c r="C15" s="694">
        <v>186.74029597999998</v>
      </c>
      <c r="D15" s="944">
        <v>5.5393198112607487E-3</v>
      </c>
      <c r="E15" s="694">
        <v>191.83955933000001</v>
      </c>
      <c r="F15" s="945">
        <v>8.5881180940517964E-3</v>
      </c>
      <c r="G15" s="884">
        <v>218.22522896999999</v>
      </c>
      <c r="H15" s="946">
        <v>8.3219832193304859E-3</v>
      </c>
      <c r="I15" s="818">
        <v>2.7306711297845239E-2</v>
      </c>
      <c r="J15" s="819">
        <v>0.13754029529754952</v>
      </c>
      <c r="K15" s="202"/>
    </row>
    <row r="16" spans="1:11" ht="18" customHeight="1">
      <c r="A16" s="96" t="s">
        <v>245</v>
      </c>
      <c r="B16" s="473" t="s">
        <v>380</v>
      </c>
      <c r="C16" s="694">
        <v>166.18349613000001</v>
      </c>
      <c r="D16" s="944">
        <v>4.9295387885433884E-3</v>
      </c>
      <c r="E16" s="694">
        <v>130.05931778000001</v>
      </c>
      <c r="F16" s="945">
        <v>5.8223902527062294E-3</v>
      </c>
      <c r="G16" s="884">
        <v>107.75542729999999</v>
      </c>
      <c r="H16" s="946">
        <v>4.1092354995565759E-3</v>
      </c>
      <c r="I16" s="818">
        <v>-0.21737524598556532</v>
      </c>
      <c r="J16" s="819">
        <v>-0.17149013896665097</v>
      </c>
      <c r="K16" s="202"/>
    </row>
    <row r="17" spans="1:11" ht="18" customHeight="1">
      <c r="A17" s="96" t="s">
        <v>246</v>
      </c>
      <c r="B17" s="473" t="s">
        <v>247</v>
      </c>
      <c r="C17" s="694">
        <v>2969.1621384599998</v>
      </c>
      <c r="D17" s="944">
        <v>8.8074930855728678E-2</v>
      </c>
      <c r="E17" s="694">
        <v>2650.13507033</v>
      </c>
      <c r="F17" s="945">
        <v>0.1186391014901749</v>
      </c>
      <c r="G17" s="884">
        <v>3016.4948993600001</v>
      </c>
      <c r="H17" s="946">
        <v>0.11503353692033899</v>
      </c>
      <c r="I17" s="818">
        <v>-0.10744683289524498</v>
      </c>
      <c r="J17" s="819">
        <v>0.13824194590367814</v>
      </c>
      <c r="K17" s="202"/>
    </row>
    <row r="18" spans="1:11" ht="18" customHeight="1">
      <c r="A18" s="96" t="s">
        <v>120</v>
      </c>
      <c r="B18" s="473" t="s">
        <v>397</v>
      </c>
      <c r="C18" s="694">
        <v>2081.5484408800003</v>
      </c>
      <c r="D18" s="944">
        <v>6.1745444153630445E-2</v>
      </c>
      <c r="E18" s="694">
        <v>2072.8554814700001</v>
      </c>
      <c r="F18" s="945">
        <v>9.2795916175684598E-2</v>
      </c>
      <c r="G18" s="884">
        <v>2170.84084966</v>
      </c>
      <c r="H18" s="946">
        <v>8.2784658804006539E-2</v>
      </c>
      <c r="I18" s="818">
        <v>-4.1761984680621358E-3</v>
      </c>
      <c r="J18" s="819">
        <v>4.7270718613008154E-2</v>
      </c>
      <c r="K18" s="202"/>
    </row>
    <row r="19" spans="1:11" ht="18" customHeight="1">
      <c r="A19" s="96" t="s">
        <v>122</v>
      </c>
      <c r="B19" s="473" t="s">
        <v>248</v>
      </c>
      <c r="C19" s="694">
        <v>264.14310152000002</v>
      </c>
      <c r="D19" s="944">
        <v>7.8353368113666371E-3</v>
      </c>
      <c r="E19" s="694">
        <v>260.93589946000003</v>
      </c>
      <c r="F19" s="945">
        <v>1.1681367114095873E-2</v>
      </c>
      <c r="G19" s="884">
        <v>259.63511361000002</v>
      </c>
      <c r="H19" s="946">
        <v>9.9011423601641346E-3</v>
      </c>
      <c r="I19" s="818">
        <v>-1.2141911113878351E-2</v>
      </c>
      <c r="J19" s="819">
        <v>-4.9850781463645025E-3</v>
      </c>
      <c r="K19" s="202"/>
    </row>
    <row r="20" spans="1:11" ht="18" customHeight="1">
      <c r="A20" s="96" t="s">
        <v>265</v>
      </c>
      <c r="B20" s="473" t="s">
        <v>269</v>
      </c>
      <c r="C20" s="694">
        <v>1123.0235105499999</v>
      </c>
      <c r="D20" s="944">
        <v>3.3312501449432527E-2</v>
      </c>
      <c r="E20" s="694">
        <v>990.06611364000003</v>
      </c>
      <c r="F20" s="945">
        <v>4.4322478296735489E-2</v>
      </c>
      <c r="G20" s="884">
        <v>1353.1844398599999</v>
      </c>
      <c r="H20" s="946">
        <v>5.1603466081010033E-2</v>
      </c>
      <c r="I20" s="818">
        <v>-0.11839235390974499</v>
      </c>
      <c r="J20" s="819">
        <v>0.36676169522153151</v>
      </c>
      <c r="K20" s="202"/>
    </row>
    <row r="21" spans="1:11" ht="18" customHeight="1">
      <c r="A21" s="96" t="s">
        <v>125</v>
      </c>
      <c r="B21" s="473" t="s">
        <v>249</v>
      </c>
      <c r="C21" s="694">
        <v>5247.6570620500006</v>
      </c>
      <c r="D21" s="944">
        <v>0.15566244325557455</v>
      </c>
      <c r="E21" s="694">
        <v>2467.8264744799999</v>
      </c>
      <c r="F21" s="945">
        <v>0.11047765785368653</v>
      </c>
      <c r="G21" s="884">
        <v>2776.0105035700003</v>
      </c>
      <c r="H21" s="946">
        <v>0.10586270403487856</v>
      </c>
      <c r="I21" s="818">
        <v>-0.52972794424261749</v>
      </c>
      <c r="J21" s="819">
        <v>0.124880753277006</v>
      </c>
      <c r="K21" s="202"/>
    </row>
    <row r="22" spans="1:11" ht="18" customHeight="1">
      <c r="A22" s="96" t="s">
        <v>250</v>
      </c>
      <c r="B22" s="473" t="s">
        <v>251</v>
      </c>
      <c r="C22" s="694">
        <v>914.86350784000001</v>
      </c>
      <c r="D22" s="944">
        <v>2.7137804012693497E-2</v>
      </c>
      <c r="E22" s="694">
        <v>1124.4683662499999</v>
      </c>
      <c r="F22" s="945">
        <v>5.0339289540216881E-2</v>
      </c>
      <c r="G22" s="884">
        <v>1118.89503199</v>
      </c>
      <c r="H22" s="946">
        <v>4.2668878041104467E-2</v>
      </c>
      <c r="I22" s="818">
        <v>0.22911052480919109</v>
      </c>
      <c r="J22" s="819">
        <v>-4.9564171187727359E-3</v>
      </c>
      <c r="K22" s="202"/>
    </row>
    <row r="23" spans="1:11" ht="18" customHeight="1">
      <c r="A23" s="96" t="s">
        <v>252</v>
      </c>
      <c r="B23" s="473" t="s">
        <v>253</v>
      </c>
      <c r="C23" s="694">
        <v>318.22926619999998</v>
      </c>
      <c r="D23" s="944">
        <v>9.439706998073007E-3</v>
      </c>
      <c r="E23" s="694">
        <v>202.10266634000001</v>
      </c>
      <c r="F23" s="945">
        <v>9.0475685604811517E-3</v>
      </c>
      <c r="G23" s="884">
        <v>329.54965013999998</v>
      </c>
      <c r="H23" s="946">
        <v>1.2567321713193538E-2</v>
      </c>
      <c r="I23" s="818">
        <v>-0.36491489688134782</v>
      </c>
      <c r="J23" s="819">
        <v>0.63060515780427262</v>
      </c>
      <c r="K23" s="202"/>
    </row>
    <row r="24" spans="1:11" ht="18" customHeight="1">
      <c r="A24" s="96" t="s">
        <v>254</v>
      </c>
      <c r="B24" s="473" t="s">
        <v>398</v>
      </c>
      <c r="C24" s="694">
        <v>933.62750244000006</v>
      </c>
      <c r="D24" s="944">
        <v>2.7694404646106341E-2</v>
      </c>
      <c r="E24" s="694">
        <v>926.17169211999999</v>
      </c>
      <c r="F24" s="945">
        <v>4.1462104557964737E-2</v>
      </c>
      <c r="G24" s="884">
        <v>801.58178171000009</v>
      </c>
      <c r="H24" s="946">
        <v>3.0568189424279166E-2</v>
      </c>
      <c r="I24" s="818">
        <v>-7.9858512099467843E-3</v>
      </c>
      <c r="J24" s="819">
        <v>-0.13452139756594647</v>
      </c>
      <c r="K24" s="202"/>
    </row>
    <row r="25" spans="1:11" ht="18" customHeight="1">
      <c r="A25" s="96" t="s">
        <v>255</v>
      </c>
      <c r="B25" s="473" t="s">
        <v>399</v>
      </c>
      <c r="C25" s="694">
        <v>13685.410449200001</v>
      </c>
      <c r="D25" s="944">
        <v>0.40595343832274688</v>
      </c>
      <c r="E25" s="694">
        <v>8454.8871103999991</v>
      </c>
      <c r="F25" s="945">
        <v>0.37850154175493084</v>
      </c>
      <c r="G25" s="884">
        <v>10307.50627317</v>
      </c>
      <c r="H25" s="946">
        <v>0.39307505664368764</v>
      </c>
      <c r="I25" s="818">
        <v>-0.38219703809510214</v>
      </c>
      <c r="J25" s="819">
        <v>0.21911814298397581</v>
      </c>
      <c r="K25" s="202"/>
    </row>
    <row r="26" spans="1:11" ht="18" customHeight="1">
      <c r="A26" s="96" t="s">
        <v>256</v>
      </c>
      <c r="B26" s="473" t="s">
        <v>257</v>
      </c>
      <c r="C26" s="694">
        <v>548.51352782000004</v>
      </c>
      <c r="D26" s="944">
        <v>1.6270681351620346E-2</v>
      </c>
      <c r="E26" s="694">
        <v>516.39220393000005</v>
      </c>
      <c r="F26" s="945">
        <v>2.3117428155523263E-2</v>
      </c>
      <c r="G26" s="884">
        <v>986.45192253999994</v>
      </c>
      <c r="H26" s="946">
        <v>3.7618181842681085E-2</v>
      </c>
      <c r="I26" s="818">
        <v>-5.8560677651219036E-2</v>
      </c>
      <c r="J26" s="819">
        <v>0.9102765592365899</v>
      </c>
      <c r="K26" s="202"/>
    </row>
    <row r="27" spans="1:11" ht="18" customHeight="1">
      <c r="A27" s="96" t="s">
        <v>126</v>
      </c>
      <c r="B27" s="473" t="s">
        <v>382</v>
      </c>
      <c r="C27" s="694">
        <v>3903.1512787500001</v>
      </c>
      <c r="D27" s="944">
        <v>0.11578006284751312</v>
      </c>
      <c r="E27" s="694">
        <v>1315.9483425999999</v>
      </c>
      <c r="F27" s="945">
        <v>5.8911310114509792E-2</v>
      </c>
      <c r="G27" s="884">
        <v>1394.08912799</v>
      </c>
      <c r="H27" s="946">
        <v>5.3163359636015095E-2</v>
      </c>
      <c r="I27" s="818">
        <v>-0.66284977224315067</v>
      </c>
      <c r="J27" s="819">
        <v>5.9379827353718516E-2</v>
      </c>
      <c r="K27" s="202"/>
    </row>
    <row r="28" spans="1:11" ht="18" customHeight="1">
      <c r="A28" s="96" t="s">
        <v>127</v>
      </c>
      <c r="B28" s="473" t="s">
        <v>400</v>
      </c>
      <c r="C28" s="694">
        <v>481.30022957</v>
      </c>
      <c r="D28" s="944">
        <v>1.4276918020452244E-2</v>
      </c>
      <c r="E28" s="694">
        <v>398.59183685000005</v>
      </c>
      <c r="F28" s="945">
        <v>1.7843836683884163E-2</v>
      </c>
      <c r="G28" s="884">
        <v>654.99618080999994</v>
      </c>
      <c r="H28" s="946">
        <v>2.4978171640162292E-2</v>
      </c>
      <c r="I28" s="818">
        <v>-0.17184365940131116</v>
      </c>
      <c r="J28" s="819">
        <v>0.64327545186654478</v>
      </c>
      <c r="K28" s="202"/>
    </row>
    <row r="29" spans="1:11" ht="18" customHeight="1">
      <c r="A29" s="96" t="s">
        <v>121</v>
      </c>
      <c r="B29" s="473" t="s">
        <v>258</v>
      </c>
      <c r="C29" s="694">
        <v>148.79099325000001</v>
      </c>
      <c r="D29" s="944">
        <v>4.4136210255078627E-3</v>
      </c>
      <c r="E29" s="694">
        <v>40.187254259999996</v>
      </c>
      <c r="F29" s="945">
        <v>1.7990704663101982E-3</v>
      </c>
      <c r="G29" s="884">
        <v>22.30446319</v>
      </c>
      <c r="H29" s="946">
        <v>8.5057703575085642E-4</v>
      </c>
      <c r="I29" s="818">
        <v>-0.72990801807151728</v>
      </c>
      <c r="J29" s="819">
        <v>-0.44498663567068986</v>
      </c>
      <c r="K29" s="202"/>
    </row>
    <row r="30" spans="1:11" ht="18" customHeight="1">
      <c r="A30" s="96" t="s">
        <v>123</v>
      </c>
      <c r="B30" s="473" t="s">
        <v>72</v>
      </c>
      <c r="C30" s="694">
        <v>64.735655940000001</v>
      </c>
      <c r="D30" s="944">
        <v>1.9202684646157299E-3</v>
      </c>
      <c r="E30" s="694">
        <v>52.561311979999999</v>
      </c>
      <c r="F30" s="945">
        <v>2.3530222652672073E-3</v>
      </c>
      <c r="G30" s="884">
        <v>58.703058549999994</v>
      </c>
      <c r="H30" s="946">
        <v>2.2386314840051511E-3</v>
      </c>
      <c r="I30" s="818">
        <v>-0.18806241758458039</v>
      </c>
      <c r="J30" s="819">
        <v>0.11684918695212515</v>
      </c>
      <c r="K30" s="202"/>
    </row>
    <row r="31" spans="1:11" ht="18" customHeight="1">
      <c r="A31" s="96" t="s">
        <v>259</v>
      </c>
      <c r="B31" s="473" t="s">
        <v>383</v>
      </c>
      <c r="C31" s="694">
        <v>495.41262281000002</v>
      </c>
      <c r="D31" s="944">
        <v>1.4695537146272879E-2</v>
      </c>
      <c r="E31" s="694">
        <v>418.39560710000001</v>
      </c>
      <c r="F31" s="945">
        <v>1.8730395838880472E-2</v>
      </c>
      <c r="G31" s="884">
        <v>500.57652044999998</v>
      </c>
      <c r="H31" s="946">
        <v>1.9089403286860228E-2</v>
      </c>
      <c r="I31" s="818">
        <v>-0.15546034187251112</v>
      </c>
      <c r="J31" s="819">
        <v>0.19641915917716138</v>
      </c>
      <c r="K31" s="202"/>
    </row>
    <row r="32" spans="1:11" ht="18" customHeight="1">
      <c r="A32" s="96" t="s">
        <v>260</v>
      </c>
      <c r="B32" s="473" t="s">
        <v>401</v>
      </c>
      <c r="C32" s="694">
        <v>62.296670399999996</v>
      </c>
      <c r="D32" s="944">
        <v>1.8479202826114159E-3</v>
      </c>
      <c r="E32" s="694">
        <v>68.513795590000001</v>
      </c>
      <c r="F32" s="945">
        <v>3.0671701376590371E-3</v>
      </c>
      <c r="G32" s="884">
        <v>92.361519439999995</v>
      </c>
      <c r="H32" s="946">
        <v>3.5221913548648958E-3</v>
      </c>
      <c r="I32" s="818">
        <v>9.9798675436111345E-2</v>
      </c>
      <c r="J32" s="819">
        <v>0.34807185391843498</v>
      </c>
      <c r="K32" s="202"/>
    </row>
    <row r="33" spans="1:11" ht="18" customHeight="1">
      <c r="A33" s="96" t="s">
        <v>261</v>
      </c>
      <c r="B33" s="473" t="s">
        <v>384</v>
      </c>
      <c r="C33" s="694">
        <v>57.86045979</v>
      </c>
      <c r="D33" s="944">
        <v>1.7163279597550254E-3</v>
      </c>
      <c r="E33" s="694">
        <v>52.415107290000002</v>
      </c>
      <c r="F33" s="945">
        <v>2.3464770920609639E-3</v>
      </c>
      <c r="G33" s="884">
        <v>48.120375459999998</v>
      </c>
      <c r="H33" s="946">
        <v>1.8350626047048593E-3</v>
      </c>
      <c r="I33" s="818">
        <v>-9.4111808301618721E-2</v>
      </c>
      <c r="J33" s="819">
        <v>-8.1936908117697826E-2</v>
      </c>
      <c r="K33" s="202"/>
    </row>
    <row r="34" spans="1:11" ht="18" customHeight="1">
      <c r="A34" s="96" t="s">
        <v>128</v>
      </c>
      <c r="B34" s="473" t="s">
        <v>402</v>
      </c>
      <c r="C34" s="694">
        <v>4.8396099999999994E-3</v>
      </c>
      <c r="D34" s="944">
        <v>1.43558450580194E-7</v>
      </c>
      <c r="E34" s="694">
        <v>1.9133099999999999E-3</v>
      </c>
      <c r="F34" s="945">
        <v>8.5653513216554985E-8</v>
      </c>
      <c r="G34" s="884">
        <v>0</v>
      </c>
      <c r="H34" s="946">
        <v>0</v>
      </c>
      <c r="I34" s="818">
        <v>-0.60465616031043823</v>
      </c>
      <c r="J34" s="819">
        <v>-1</v>
      </c>
      <c r="K34" s="202"/>
    </row>
    <row r="35" spans="1:11" ht="18" customHeight="1" thickBot="1">
      <c r="A35" s="96" t="s">
        <v>262</v>
      </c>
      <c r="B35" s="473" t="s">
        <v>403</v>
      </c>
      <c r="C35" s="694">
        <v>0</v>
      </c>
      <c r="D35" s="944">
        <v>0</v>
      </c>
      <c r="E35" s="694">
        <v>0.12537708</v>
      </c>
      <c r="F35" s="944">
        <v>5.6127796221381128E-6</v>
      </c>
      <c r="G35" s="884">
        <v>2.5610900000000002E-2</v>
      </c>
      <c r="H35" s="945">
        <v>9.7666745975210397E-7</v>
      </c>
      <c r="I35" s="937" t="s">
        <v>98</v>
      </c>
      <c r="J35" s="819">
        <v>-0.79572901203314028</v>
      </c>
      <c r="K35" s="202"/>
    </row>
    <row r="36" spans="1:11" s="86" customFormat="1" ht="24.75" customHeight="1" thickTop="1" thickBot="1">
      <c r="A36" s="97" t="s">
        <v>8</v>
      </c>
      <c r="B36" s="291"/>
      <c r="C36" s="695">
        <v>33711.773709179994</v>
      </c>
      <c r="D36" s="253">
        <v>1</v>
      </c>
      <c r="E36" s="695">
        <v>22337.787770160001</v>
      </c>
      <c r="F36" s="253">
        <v>1</v>
      </c>
      <c r="G36" s="885">
        <v>26222.743211389999</v>
      </c>
      <c r="H36" s="254">
        <v>1</v>
      </c>
      <c r="I36" s="906">
        <v>-0.33738912811706384</v>
      </c>
      <c r="J36" s="1052">
        <v>0.1739185402423658</v>
      </c>
      <c r="K36" s="202"/>
    </row>
    <row r="37" spans="1:11" s="174" customFormat="1" ht="16.899999999999999" customHeight="1" thickTop="1">
      <c r="A37" s="174" t="s">
        <v>517</v>
      </c>
      <c r="C37" s="644"/>
      <c r="D37" s="644"/>
      <c r="E37" s="644"/>
      <c r="F37" s="644"/>
      <c r="G37" s="644"/>
    </row>
    <row r="38" spans="1:11" s="174" customFormat="1" ht="14.25" customHeight="1">
      <c r="A38" s="242" t="s">
        <v>429</v>
      </c>
      <c r="G38" s="644"/>
    </row>
  </sheetData>
  <mergeCells count="1">
    <mergeCell ref="I11:J12"/>
  </mergeCells>
  <phoneticPr fontId="36" type="noConversion"/>
  <printOptions horizontalCentered="1"/>
  <pageMargins left="0.6692913385826772" right="0.39370078740157483" top="0.78740157480314965" bottom="0" header="0.55118110236220474" footer="0"/>
  <pageSetup paperSize="9" scale="70"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4" enableFormatConditionsCalculation="0">
    <tabColor theme="6" tint="0.59999389629810485"/>
    <pageSetUpPr fitToPage="1"/>
  </sheetPr>
  <dimension ref="A1:O38"/>
  <sheetViews>
    <sheetView zoomScaleNormal="100" workbookViewId="0">
      <selection activeCell="A14" sqref="A14"/>
    </sheetView>
  </sheetViews>
  <sheetFormatPr defaultColWidth="9.140625" defaultRowHeight="12.75"/>
  <cols>
    <col min="1" max="1" width="6.85546875" style="170" customWidth="1"/>
    <col min="2" max="2" width="60.85546875" style="170" customWidth="1"/>
    <col min="3" max="3" width="8.7109375" style="170" customWidth="1"/>
    <col min="4" max="4" width="6.7109375" style="170" customWidth="1"/>
    <col min="5" max="5" width="8.7109375" style="170" customWidth="1"/>
    <col min="6" max="6" width="6.7109375" style="170" customWidth="1"/>
    <col min="7" max="7" width="8.7109375" style="170" customWidth="1"/>
    <col min="8" max="8" width="6.7109375" style="170" customWidth="1"/>
    <col min="9" max="10" width="9.28515625" style="170" customWidth="1"/>
    <col min="11" max="16384" width="9.140625" style="170"/>
  </cols>
  <sheetData>
    <row r="1" spans="1:15" ht="27.75">
      <c r="A1" s="1143" t="s">
        <v>343</v>
      </c>
      <c r="B1" s="176"/>
      <c r="C1" s="176"/>
      <c r="D1" s="176"/>
      <c r="E1" s="176"/>
      <c r="F1" s="176"/>
      <c r="G1" s="176"/>
      <c r="H1" s="176"/>
      <c r="I1" s="176"/>
    </row>
    <row r="3" spans="1:15" s="184" customFormat="1" ht="26.25">
      <c r="A3" s="501" t="s">
        <v>289</v>
      </c>
      <c r="B3" s="499"/>
      <c r="C3" s="179"/>
      <c r="D3" s="179"/>
      <c r="E3" s="179"/>
      <c r="F3" s="179"/>
      <c r="G3" s="179"/>
      <c r="H3" s="179"/>
      <c r="I3" s="495"/>
      <c r="J3" s="495"/>
    </row>
    <row r="4" spans="1:15" s="184" customFormat="1" ht="21.95" customHeight="1">
      <c r="A4" s="501"/>
      <c r="B4" s="179"/>
      <c r="C4" s="179"/>
      <c r="D4" s="179"/>
      <c r="E4" s="179"/>
      <c r="F4" s="179"/>
      <c r="G4" s="179"/>
      <c r="H4" s="179"/>
      <c r="I4" s="495"/>
      <c r="J4" s="495"/>
    </row>
    <row r="5" spans="1:15" s="184" customFormat="1" ht="21.95" customHeight="1">
      <c r="A5" s="469" t="s">
        <v>132</v>
      </c>
      <c r="B5" s="179"/>
      <c r="C5" s="179"/>
      <c r="D5" s="179"/>
      <c r="E5" s="179"/>
      <c r="F5" s="179"/>
      <c r="G5" s="179"/>
      <c r="H5" s="179"/>
      <c r="I5" s="495"/>
      <c r="J5" s="495"/>
    </row>
    <row r="6" spans="1:15" s="184" customFormat="1" ht="21.95" customHeight="1">
      <c r="A6" s="496" t="s">
        <v>353</v>
      </c>
      <c r="B6" s="2"/>
      <c r="C6" s="2"/>
      <c r="D6" s="2"/>
      <c r="E6" s="2"/>
      <c r="F6" s="2"/>
      <c r="G6" s="2"/>
      <c r="H6" s="2"/>
    </row>
    <row r="7" spans="1:15" s="184" customFormat="1" ht="21.95" customHeight="1">
      <c r="A7" s="470" t="s">
        <v>97</v>
      </c>
      <c r="B7" s="453"/>
      <c r="C7" s="453"/>
      <c r="D7" s="453"/>
      <c r="E7" s="453"/>
      <c r="F7" s="453"/>
      <c r="G7" s="453"/>
      <c r="H7" s="453"/>
    </row>
    <row r="8" spans="1:15" ht="21.95" customHeight="1">
      <c r="A8" s="12"/>
      <c r="B8" s="12"/>
      <c r="C8" s="12"/>
      <c r="D8" s="12"/>
      <c r="E8" s="12"/>
      <c r="F8" s="12"/>
      <c r="G8" s="12"/>
      <c r="H8" s="12"/>
    </row>
    <row r="9" spans="1:15" ht="21.95" customHeight="1"/>
    <row r="10" spans="1:15" ht="21.95" customHeight="1" thickBot="1"/>
    <row r="11" spans="1:15" ht="21" customHeight="1" thickTop="1">
      <c r="A11" s="201"/>
      <c r="B11" s="289"/>
      <c r="C11" s="228"/>
      <c r="D11" s="229"/>
      <c r="E11" s="228"/>
      <c r="F11" s="229"/>
      <c r="G11" s="228"/>
      <c r="H11" s="228"/>
      <c r="I11" s="1219" t="s">
        <v>264</v>
      </c>
      <c r="J11" s="1220"/>
      <c r="L11" s="93"/>
      <c r="M11" s="93"/>
      <c r="N11" s="93"/>
      <c r="O11" s="93"/>
    </row>
    <row r="12" spans="1:15" s="93" customFormat="1" ht="21" customHeight="1" thickBot="1">
      <c r="A12" s="54" t="s">
        <v>25</v>
      </c>
      <c r="B12" s="290" t="s">
        <v>9</v>
      </c>
      <c r="C12" s="91">
        <v>2011</v>
      </c>
      <c r="D12" s="92" t="s">
        <v>26</v>
      </c>
      <c r="E12" s="91">
        <v>2012</v>
      </c>
      <c r="F12" s="92" t="s">
        <v>26</v>
      </c>
      <c r="G12" s="91">
        <v>2013</v>
      </c>
      <c r="H12" s="91" t="s">
        <v>26</v>
      </c>
      <c r="I12" s="1221"/>
      <c r="J12" s="1222"/>
      <c r="L12" s="170"/>
      <c r="M12" s="170"/>
      <c r="N12" s="170"/>
      <c r="O12" s="170"/>
    </row>
    <row r="13" spans="1:15" ht="21" customHeight="1" thickTop="1" thickBot="1">
      <c r="A13" s="230"/>
      <c r="B13" s="193"/>
      <c r="C13" s="231"/>
      <c r="D13" s="231"/>
      <c r="E13" s="231"/>
      <c r="F13" s="232"/>
      <c r="G13" s="231"/>
      <c r="H13" s="231"/>
      <c r="I13" s="519" t="s">
        <v>360</v>
      </c>
      <c r="J13" s="764" t="s">
        <v>428</v>
      </c>
    </row>
    <row r="14" spans="1:15" ht="18" customHeight="1" thickTop="1">
      <c r="A14" s="95" t="s">
        <v>161</v>
      </c>
      <c r="B14" s="472" t="s">
        <v>396</v>
      </c>
      <c r="C14" s="752">
        <v>211</v>
      </c>
      <c r="D14" s="939">
        <v>1.2890298065233461E-3</v>
      </c>
      <c r="E14" s="752">
        <v>48</v>
      </c>
      <c r="F14" s="939">
        <v>2.772274940367211E-4</v>
      </c>
      <c r="G14" s="693">
        <v>512</v>
      </c>
      <c r="H14" s="940">
        <v>3.1766910295705263E-3</v>
      </c>
      <c r="I14" s="937">
        <v>-0.77251184834123221</v>
      </c>
      <c r="J14" s="938">
        <v>9.6666666666666661</v>
      </c>
      <c r="K14" s="202"/>
    </row>
    <row r="15" spans="1:15" ht="18" customHeight="1">
      <c r="A15" s="96" t="s">
        <v>124</v>
      </c>
      <c r="B15" s="473" t="s">
        <v>244</v>
      </c>
      <c r="C15" s="754">
        <v>4429</v>
      </c>
      <c r="D15" s="943">
        <v>2.7057407644985307E-2</v>
      </c>
      <c r="E15" s="754">
        <v>4808</v>
      </c>
      <c r="F15" s="942">
        <v>2.7768953986011563E-2</v>
      </c>
      <c r="G15" s="755">
        <v>5004</v>
      </c>
      <c r="H15" s="941">
        <v>3.1047191234318192E-2</v>
      </c>
      <c r="I15" s="937">
        <v>8.5572363964777604E-2</v>
      </c>
      <c r="J15" s="938">
        <v>4.076539101497504E-2</v>
      </c>
      <c r="K15" s="202"/>
    </row>
    <row r="16" spans="1:15" ht="18" customHeight="1">
      <c r="A16" s="96" t="s">
        <v>245</v>
      </c>
      <c r="B16" s="473" t="s">
        <v>380</v>
      </c>
      <c r="C16" s="754">
        <v>394</v>
      </c>
      <c r="D16" s="943">
        <v>2.4070035249772435E-3</v>
      </c>
      <c r="E16" s="754">
        <v>389</v>
      </c>
      <c r="F16" s="942">
        <v>2.2466978162559272E-3</v>
      </c>
      <c r="G16" s="755">
        <v>362</v>
      </c>
      <c r="H16" s="941">
        <v>2.2460198295010361E-3</v>
      </c>
      <c r="I16" s="937">
        <v>-1.2690355329949238E-2</v>
      </c>
      <c r="J16" s="938">
        <v>-6.9408740359897178E-2</v>
      </c>
      <c r="K16" s="202"/>
    </row>
    <row r="17" spans="1:11" ht="18" customHeight="1">
      <c r="A17" s="96" t="s">
        <v>246</v>
      </c>
      <c r="B17" s="473" t="s">
        <v>247</v>
      </c>
      <c r="C17" s="754">
        <v>15148</v>
      </c>
      <c r="D17" s="943">
        <v>9.2541343645571789E-2</v>
      </c>
      <c r="E17" s="754">
        <v>15415</v>
      </c>
      <c r="F17" s="942">
        <v>8.9030454595334499E-2</v>
      </c>
      <c r="G17" s="755">
        <v>13443</v>
      </c>
      <c r="H17" s="941">
        <v>8.3406752950227703E-2</v>
      </c>
      <c r="I17" s="937">
        <v>1.7626089252706627E-2</v>
      </c>
      <c r="J17" s="938">
        <v>-0.12792734349659424</v>
      </c>
      <c r="K17" s="202"/>
    </row>
    <row r="18" spans="1:11" ht="18" customHeight="1">
      <c r="A18" s="96" t="s">
        <v>120</v>
      </c>
      <c r="B18" s="473" t="s">
        <v>397</v>
      </c>
      <c r="C18" s="754">
        <v>361</v>
      </c>
      <c r="D18" s="943">
        <v>2.205401706895393E-3</v>
      </c>
      <c r="E18" s="754">
        <v>380</v>
      </c>
      <c r="F18" s="942">
        <v>2.1947176611240419E-3</v>
      </c>
      <c r="G18" s="755">
        <v>343</v>
      </c>
      <c r="H18" s="941">
        <v>2.1281348108255676E-3</v>
      </c>
      <c r="I18" s="937">
        <v>5.2631578947368418E-2</v>
      </c>
      <c r="J18" s="938">
        <v>-9.7368421052631576E-2</v>
      </c>
      <c r="K18" s="202"/>
    </row>
    <row r="19" spans="1:11" ht="18" customHeight="1">
      <c r="A19" s="96" t="s">
        <v>122</v>
      </c>
      <c r="B19" s="473" t="s">
        <v>248</v>
      </c>
      <c r="C19" s="754">
        <v>398</v>
      </c>
      <c r="D19" s="943">
        <v>2.4314401089871648E-3</v>
      </c>
      <c r="E19" s="754">
        <v>404</v>
      </c>
      <c r="F19" s="942">
        <v>2.3333314081424024E-3</v>
      </c>
      <c r="G19" s="755">
        <v>400</v>
      </c>
      <c r="H19" s="941">
        <v>2.4817898668519738E-3</v>
      </c>
      <c r="I19" s="937">
        <v>1.507537688442211E-2</v>
      </c>
      <c r="J19" s="938">
        <v>-9.9009900990099011E-3</v>
      </c>
      <c r="K19" s="202"/>
    </row>
    <row r="20" spans="1:11" ht="18" customHeight="1">
      <c r="A20" s="96" t="s">
        <v>265</v>
      </c>
      <c r="B20" s="473" t="s">
        <v>269</v>
      </c>
      <c r="C20" s="754">
        <v>19680</v>
      </c>
      <c r="D20" s="943">
        <v>0.12022799332881257</v>
      </c>
      <c r="E20" s="754">
        <v>20500</v>
      </c>
      <c r="F20" s="942">
        <v>0.11839924224484963</v>
      </c>
      <c r="G20" s="755">
        <v>17581</v>
      </c>
      <c r="H20" s="941">
        <v>0.10908086912281137</v>
      </c>
      <c r="I20" s="937">
        <v>4.1666666666666664E-2</v>
      </c>
      <c r="J20" s="938">
        <v>-0.14239024390243901</v>
      </c>
      <c r="K20" s="202"/>
    </row>
    <row r="21" spans="1:11" ht="18" customHeight="1">
      <c r="A21" s="96" t="s">
        <v>125</v>
      </c>
      <c r="B21" s="473" t="s">
        <v>249</v>
      </c>
      <c r="C21" s="754">
        <v>43367</v>
      </c>
      <c r="D21" s="943">
        <v>0.26493533468956376</v>
      </c>
      <c r="E21" s="754">
        <v>44757</v>
      </c>
      <c r="F21" s="942">
        <v>0.25849731147086513</v>
      </c>
      <c r="G21" s="755">
        <v>41806</v>
      </c>
      <c r="H21" s="941">
        <v>0.25938426793403402</v>
      </c>
      <c r="I21" s="937">
        <v>3.2052021122051327E-2</v>
      </c>
      <c r="J21" s="938">
        <v>-6.5933820407980875E-2</v>
      </c>
      <c r="K21" s="202"/>
    </row>
    <row r="22" spans="1:11" ht="18" customHeight="1">
      <c r="A22" s="96" t="s">
        <v>250</v>
      </c>
      <c r="B22" s="473" t="s">
        <v>251</v>
      </c>
      <c r="C22" s="754">
        <v>7062</v>
      </c>
      <c r="D22" s="943">
        <v>4.314278906951597E-2</v>
      </c>
      <c r="E22" s="754">
        <v>7360</v>
      </c>
      <c r="F22" s="942">
        <v>4.2508215752297233E-2</v>
      </c>
      <c r="G22" s="755">
        <v>6414</v>
      </c>
      <c r="H22" s="941">
        <v>3.9795500514971396E-2</v>
      </c>
      <c r="I22" s="937">
        <v>4.2197677711696406E-2</v>
      </c>
      <c r="J22" s="938">
        <v>-0.12853260869565217</v>
      </c>
      <c r="K22" s="202"/>
    </row>
    <row r="23" spans="1:11" ht="18" customHeight="1">
      <c r="A23" s="96" t="s">
        <v>252</v>
      </c>
      <c r="B23" s="473" t="s">
        <v>253</v>
      </c>
      <c r="C23" s="754">
        <v>17953</v>
      </c>
      <c r="D23" s="943">
        <v>0.10967749818252906</v>
      </c>
      <c r="E23" s="754">
        <v>22865</v>
      </c>
      <c r="F23" s="942">
        <v>0.13205847189895059</v>
      </c>
      <c r="G23" s="755">
        <v>22317</v>
      </c>
      <c r="H23" s="941">
        <v>0.13846526114633875</v>
      </c>
      <c r="I23" s="937">
        <v>0.27360329749902523</v>
      </c>
      <c r="J23" s="938">
        <v>-2.3966761425759896E-2</v>
      </c>
      <c r="K23" s="202"/>
    </row>
    <row r="24" spans="1:11" ht="18" customHeight="1">
      <c r="A24" s="96" t="s">
        <v>254</v>
      </c>
      <c r="B24" s="473" t="s">
        <v>398</v>
      </c>
      <c r="C24" s="754">
        <v>3382</v>
      </c>
      <c r="D24" s="943">
        <v>2.066113178038842E-2</v>
      </c>
      <c r="E24" s="754">
        <v>3619</v>
      </c>
      <c r="F24" s="942">
        <v>2.0901797935810283E-2</v>
      </c>
      <c r="G24" s="755">
        <v>3470</v>
      </c>
      <c r="H24" s="941">
        <v>2.1529527094940871E-2</v>
      </c>
      <c r="I24" s="937">
        <v>7.0076877587226499E-2</v>
      </c>
      <c r="J24" s="938">
        <v>-4.1171594363083722E-2</v>
      </c>
      <c r="K24" s="202"/>
    </row>
    <row r="25" spans="1:11" ht="18" customHeight="1">
      <c r="A25" s="96" t="s">
        <v>255</v>
      </c>
      <c r="B25" s="473" t="s">
        <v>399</v>
      </c>
      <c r="C25" s="754">
        <v>3560</v>
      </c>
      <c r="D25" s="943">
        <v>2.1748559768829914E-2</v>
      </c>
      <c r="E25" s="754">
        <v>3482</v>
      </c>
      <c r="F25" s="942">
        <v>2.0110544463247143E-2</v>
      </c>
      <c r="G25" s="755">
        <v>3565</v>
      </c>
      <c r="H25" s="941">
        <v>2.2118952188318216E-2</v>
      </c>
      <c r="I25" s="937">
        <v>-2.1910112359550562E-2</v>
      </c>
      <c r="J25" s="938">
        <v>2.3836875358989085E-2</v>
      </c>
      <c r="K25" s="202"/>
    </row>
    <row r="26" spans="1:11" ht="18" customHeight="1">
      <c r="A26" s="96" t="s">
        <v>256</v>
      </c>
      <c r="B26" s="473" t="s">
        <v>257</v>
      </c>
      <c r="C26" s="754">
        <v>14123</v>
      </c>
      <c r="D26" s="943">
        <v>8.6279468993029462E-2</v>
      </c>
      <c r="E26" s="754">
        <v>14187</v>
      </c>
      <c r="F26" s="942">
        <v>8.1938051206228379E-2</v>
      </c>
      <c r="G26" s="755">
        <v>13174</v>
      </c>
      <c r="H26" s="941">
        <v>8.1737749264769746E-2</v>
      </c>
      <c r="I26" s="937">
        <v>4.5316150959427886E-3</v>
      </c>
      <c r="J26" s="938">
        <v>-7.1403397476563046E-2</v>
      </c>
      <c r="K26" s="202"/>
    </row>
    <row r="27" spans="1:11" ht="18" customHeight="1">
      <c r="A27" s="96" t="s">
        <v>126</v>
      </c>
      <c r="B27" s="473" t="s">
        <v>382</v>
      </c>
      <c r="C27" s="754">
        <v>13060</v>
      </c>
      <c r="D27" s="943">
        <v>7.9785446792392897E-2</v>
      </c>
      <c r="E27" s="754">
        <v>13601</v>
      </c>
      <c r="F27" s="942">
        <v>7.8553565549863411E-2</v>
      </c>
      <c r="G27" s="755">
        <v>12576</v>
      </c>
      <c r="H27" s="941">
        <v>7.8027473413826057E-2</v>
      </c>
      <c r="I27" s="937">
        <v>4.142419601837672E-2</v>
      </c>
      <c r="J27" s="938">
        <v>-7.5362105727520029E-2</v>
      </c>
      <c r="K27" s="202"/>
    </row>
    <row r="28" spans="1:11" ht="18" customHeight="1">
      <c r="A28" s="96" t="s">
        <v>127</v>
      </c>
      <c r="B28" s="473" t="s">
        <v>400</v>
      </c>
      <c r="C28" s="754">
        <v>5265</v>
      </c>
      <c r="D28" s="943">
        <v>3.2164653703058849E-2</v>
      </c>
      <c r="E28" s="754">
        <v>5385</v>
      </c>
      <c r="F28" s="942">
        <v>3.1101459487244649E-2</v>
      </c>
      <c r="G28" s="755">
        <v>4843</v>
      </c>
      <c r="H28" s="941">
        <v>3.0048270812910272E-2</v>
      </c>
      <c r="I28" s="937">
        <v>2.2792022792022793E-2</v>
      </c>
      <c r="J28" s="938">
        <v>-0.10064995357474465</v>
      </c>
      <c r="K28" s="202"/>
    </row>
    <row r="29" spans="1:11" ht="18" customHeight="1">
      <c r="A29" s="96" t="s">
        <v>121</v>
      </c>
      <c r="B29" s="473" t="s">
        <v>258</v>
      </c>
      <c r="C29" s="754">
        <v>31</v>
      </c>
      <c r="D29" s="943">
        <v>1.8938352607688971E-4</v>
      </c>
      <c r="E29" s="754">
        <v>27</v>
      </c>
      <c r="F29" s="942">
        <v>1.5594046539565561E-4</v>
      </c>
      <c r="G29" s="755">
        <v>33</v>
      </c>
      <c r="H29" s="941">
        <v>2.0474766401528782E-4</v>
      </c>
      <c r="I29" s="937">
        <v>-0.12903225806451613</v>
      </c>
      <c r="J29" s="938">
        <v>0.22222222222222221</v>
      </c>
      <c r="K29" s="202"/>
    </row>
    <row r="30" spans="1:11" ht="18" customHeight="1">
      <c r="A30" s="96" t="s">
        <v>123</v>
      </c>
      <c r="B30" s="473" t="s">
        <v>72</v>
      </c>
      <c r="C30" s="754">
        <v>2558</v>
      </c>
      <c r="D30" s="943">
        <v>1.562719547434464E-2</v>
      </c>
      <c r="E30" s="754">
        <v>2707</v>
      </c>
      <c r="F30" s="942">
        <v>1.5634475549112584E-2</v>
      </c>
      <c r="G30" s="755">
        <v>2591</v>
      </c>
      <c r="H30" s="941">
        <v>1.607579386253366E-2</v>
      </c>
      <c r="I30" s="937">
        <v>5.8248631743549648E-2</v>
      </c>
      <c r="J30" s="938">
        <v>-4.2851865533801256E-2</v>
      </c>
      <c r="K30" s="202"/>
    </row>
    <row r="31" spans="1:11" ht="18" customHeight="1">
      <c r="A31" s="96" t="s">
        <v>259</v>
      </c>
      <c r="B31" s="473" t="s">
        <v>383</v>
      </c>
      <c r="C31" s="754">
        <v>4314</v>
      </c>
      <c r="D31" s="943">
        <v>2.6354855854700071E-2</v>
      </c>
      <c r="E31" s="754">
        <v>4718</v>
      </c>
      <c r="F31" s="942">
        <v>2.7249152434692711E-2</v>
      </c>
      <c r="G31" s="755">
        <v>4649</v>
      </c>
      <c r="H31" s="941">
        <v>2.8844602727487064E-2</v>
      </c>
      <c r="I31" s="937">
        <v>9.3648585999072789E-2</v>
      </c>
      <c r="J31" s="938">
        <v>-1.4624841034336583E-2</v>
      </c>
      <c r="K31" s="202"/>
    </row>
    <row r="32" spans="1:11" ht="18" customHeight="1">
      <c r="A32" s="96" t="s">
        <v>260</v>
      </c>
      <c r="B32" s="473" t="s">
        <v>401</v>
      </c>
      <c r="C32" s="754">
        <v>2746</v>
      </c>
      <c r="D32" s="943">
        <v>1.6775714922810939E-2</v>
      </c>
      <c r="E32" s="754">
        <v>2975</v>
      </c>
      <c r="F32" s="942">
        <v>1.7182329057484277E-2</v>
      </c>
      <c r="G32" s="755">
        <v>2834</v>
      </c>
      <c r="H32" s="941">
        <v>1.7583481206646233E-2</v>
      </c>
      <c r="I32" s="937">
        <v>8.3394027676620533E-2</v>
      </c>
      <c r="J32" s="938">
        <v>-4.7394957983193278E-2</v>
      </c>
      <c r="K32" s="202"/>
    </row>
    <row r="33" spans="1:15" ht="18" customHeight="1">
      <c r="A33" s="96" t="s">
        <v>261</v>
      </c>
      <c r="B33" s="473" t="s">
        <v>384</v>
      </c>
      <c r="C33" s="754">
        <v>5645</v>
      </c>
      <c r="D33" s="943">
        <v>3.4486129184001367E-2</v>
      </c>
      <c r="E33" s="754">
        <v>5515</v>
      </c>
      <c r="F33" s="942">
        <v>3.1852283950260768E-2</v>
      </c>
      <c r="G33" s="755">
        <v>5255</v>
      </c>
      <c r="H33" s="941">
        <v>3.2604514375767807E-2</v>
      </c>
      <c r="I33" s="937">
        <v>-2.3029229406554472E-2</v>
      </c>
      <c r="J33" s="938">
        <v>-4.71441523118767E-2</v>
      </c>
      <c r="K33" s="202"/>
    </row>
    <row r="34" spans="1:15" ht="18" customHeight="1">
      <c r="A34" s="96" t="s">
        <v>128</v>
      </c>
      <c r="B34" s="473" t="s">
        <v>402</v>
      </c>
      <c r="C34" s="754">
        <v>1</v>
      </c>
      <c r="D34" s="943">
        <v>6.1091460024803129E-6</v>
      </c>
      <c r="E34" s="754">
        <v>0</v>
      </c>
      <c r="F34" s="942">
        <v>0</v>
      </c>
      <c r="G34" s="755">
        <v>1</v>
      </c>
      <c r="H34" s="941">
        <v>6.2044746671299342E-6</v>
      </c>
      <c r="I34" s="937">
        <v>-1</v>
      </c>
      <c r="J34" s="938" t="s">
        <v>98</v>
      </c>
      <c r="K34" s="202"/>
    </row>
    <row r="35" spans="1:15" ht="18" customHeight="1" thickBot="1">
      <c r="A35" s="96" t="s">
        <v>262</v>
      </c>
      <c r="B35" s="473" t="s">
        <v>403</v>
      </c>
      <c r="C35" s="754">
        <v>1</v>
      </c>
      <c r="D35" s="943">
        <v>6.1091460024803129E-6</v>
      </c>
      <c r="E35" s="754">
        <v>1</v>
      </c>
      <c r="F35" s="943">
        <v>5.7755727924316893E-6</v>
      </c>
      <c r="G35" s="755">
        <v>1</v>
      </c>
      <c r="H35" s="942">
        <v>6.2044746671299342E-6</v>
      </c>
      <c r="I35" s="937">
        <v>0</v>
      </c>
      <c r="J35" s="938">
        <v>0</v>
      </c>
      <c r="K35" s="202"/>
      <c r="L35" s="86"/>
      <c r="M35" s="86"/>
      <c r="N35" s="86"/>
      <c r="O35" s="86"/>
    </row>
    <row r="36" spans="1:15" s="86" customFormat="1" ht="24.75" customHeight="1" thickTop="1" thickBot="1">
      <c r="A36" s="97" t="s">
        <v>8</v>
      </c>
      <c r="B36" s="291"/>
      <c r="C36" s="338">
        <v>163689</v>
      </c>
      <c r="D36" s="536">
        <v>1</v>
      </c>
      <c r="E36" s="338">
        <v>173143</v>
      </c>
      <c r="F36" s="536">
        <v>1</v>
      </c>
      <c r="G36" s="594">
        <v>161174</v>
      </c>
      <c r="H36" s="757">
        <v>1</v>
      </c>
      <c r="I36" s="907">
        <v>5.7755866307448882E-2</v>
      </c>
      <c r="J36" s="908">
        <v>-6.9127830752614888E-2</v>
      </c>
      <c r="K36" s="202"/>
    </row>
    <row r="37" spans="1:15" s="174" customFormat="1" ht="16.899999999999999" customHeight="1" thickTop="1">
      <c r="A37" s="174" t="s">
        <v>517</v>
      </c>
      <c r="G37" s="760"/>
    </row>
    <row r="38" spans="1:15" s="174" customFormat="1" ht="14.25" customHeight="1">
      <c r="A38" s="242" t="s">
        <v>429</v>
      </c>
    </row>
  </sheetData>
  <mergeCells count="1">
    <mergeCell ref="I11:J12"/>
  </mergeCells>
  <phoneticPr fontId="36" type="noConversion"/>
  <printOptions horizontalCentered="1"/>
  <pageMargins left="0.6692913385826772" right="0.39370078740157483" top="0.78740157480314965" bottom="0" header="0.55118110236220474" footer="0"/>
  <pageSetup paperSize="9" scale="70" orientation="portrait" r:id="rId1"/>
  <headerFooter alignWithMargins="0"/>
  <ignoredErrors>
    <ignoredError sqref="J13" twoDigitTextYear="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5" enableFormatConditionsCalculation="0">
    <tabColor theme="6" tint="0.59999389629810485"/>
    <pageSetUpPr fitToPage="1"/>
  </sheetPr>
  <dimension ref="A1:K43"/>
  <sheetViews>
    <sheetView workbookViewId="0">
      <selection activeCell="A14" sqref="A14"/>
    </sheetView>
  </sheetViews>
  <sheetFormatPr defaultColWidth="9.140625" defaultRowHeight="12.75"/>
  <cols>
    <col min="1" max="1" width="6.85546875" style="170" customWidth="1"/>
    <col min="2" max="2" width="60.85546875" style="170" customWidth="1"/>
    <col min="3" max="3" width="8.7109375" style="170" customWidth="1"/>
    <col min="4" max="4" width="6.7109375" style="170" customWidth="1"/>
    <col min="5" max="5" width="8.7109375" style="170" customWidth="1"/>
    <col min="6" max="6" width="6.7109375" style="170" customWidth="1"/>
    <col min="7" max="7" width="8.7109375" style="170" customWidth="1"/>
    <col min="8" max="8" width="6.7109375" style="170" customWidth="1"/>
    <col min="9" max="10" width="9.28515625" style="170" customWidth="1"/>
    <col min="11" max="11" width="3.28515625" style="170" customWidth="1"/>
    <col min="12" max="16384" width="9.140625" style="170"/>
  </cols>
  <sheetData>
    <row r="1" spans="1:11" ht="27.75">
      <c r="A1" s="1143" t="s">
        <v>343</v>
      </c>
      <c r="B1" s="176"/>
      <c r="C1" s="176"/>
      <c r="D1" s="176"/>
      <c r="E1" s="176"/>
      <c r="F1" s="176"/>
      <c r="G1" s="176"/>
      <c r="H1" s="176"/>
      <c r="I1" s="176"/>
    </row>
    <row r="3" spans="1:11" s="184" customFormat="1" ht="26.25">
      <c r="A3" s="501" t="s">
        <v>290</v>
      </c>
      <c r="B3" s="499"/>
      <c r="C3" s="179"/>
      <c r="D3" s="179"/>
      <c r="E3" s="179"/>
      <c r="F3" s="179"/>
      <c r="G3" s="179"/>
      <c r="H3" s="179"/>
      <c r="I3" s="495"/>
      <c r="J3" s="495"/>
    </row>
    <row r="4" spans="1:11" s="184" customFormat="1" ht="21.95" customHeight="1">
      <c r="A4" s="501"/>
      <c r="B4" s="179"/>
      <c r="C4" s="179"/>
      <c r="D4" s="179"/>
      <c r="E4" s="179"/>
      <c r="F4" s="179"/>
      <c r="G4" s="179"/>
      <c r="H4" s="179"/>
      <c r="I4" s="495"/>
      <c r="J4" s="495"/>
    </row>
    <row r="5" spans="1:11" s="184" customFormat="1" ht="21.95" customHeight="1">
      <c r="A5" s="469" t="s">
        <v>132</v>
      </c>
      <c r="B5" s="179"/>
      <c r="C5" s="179"/>
      <c r="D5" s="179"/>
      <c r="E5" s="179"/>
      <c r="F5" s="179"/>
      <c r="G5" s="179"/>
      <c r="H5" s="179"/>
      <c r="I5" s="495"/>
      <c r="J5" s="495"/>
    </row>
    <row r="6" spans="1:11" s="184" customFormat="1" ht="21.95" customHeight="1">
      <c r="A6" s="496" t="s">
        <v>353</v>
      </c>
      <c r="B6" s="2"/>
      <c r="C6" s="2"/>
      <c r="D6" s="2"/>
      <c r="E6" s="2"/>
      <c r="F6" s="2"/>
      <c r="G6" s="2"/>
      <c r="H6" s="2"/>
    </row>
    <row r="7" spans="1:11" s="184" customFormat="1" ht="21.95" customHeight="1">
      <c r="A7" s="470" t="s">
        <v>6</v>
      </c>
      <c r="B7" s="453"/>
      <c r="C7" s="453"/>
      <c r="D7" s="453"/>
      <c r="E7" s="453"/>
      <c r="F7" s="453"/>
      <c r="G7" s="453"/>
      <c r="H7" s="453"/>
    </row>
    <row r="8" spans="1:11" ht="21.95" customHeight="1">
      <c r="A8" s="12"/>
      <c r="B8" s="12"/>
      <c r="C8" s="12"/>
      <c r="D8" s="12"/>
      <c r="E8" s="12"/>
      <c r="F8" s="12"/>
      <c r="G8" s="12"/>
      <c r="H8" s="12"/>
    </row>
    <row r="9" spans="1:11" ht="21.95" customHeight="1">
      <c r="A9" s="174"/>
    </row>
    <row r="10" spans="1:11" ht="21.95" customHeight="1" thickBot="1">
      <c r="A10" s="174" t="s">
        <v>84</v>
      </c>
    </row>
    <row r="11" spans="1:11" ht="21" customHeight="1" thickTop="1">
      <c r="A11" s="201"/>
      <c r="B11" s="289"/>
      <c r="C11" s="228"/>
      <c r="D11" s="229"/>
      <c r="E11" s="228"/>
      <c r="F11" s="229"/>
      <c r="G11" s="228"/>
      <c r="H11" s="228"/>
      <c r="I11" s="1219" t="s">
        <v>264</v>
      </c>
      <c r="J11" s="1220"/>
    </row>
    <row r="12" spans="1:11" s="93" customFormat="1" ht="21" customHeight="1" thickBot="1">
      <c r="A12" s="54" t="s">
        <v>25</v>
      </c>
      <c r="B12" s="290" t="s">
        <v>9</v>
      </c>
      <c r="C12" s="91">
        <v>2011</v>
      </c>
      <c r="D12" s="92" t="s">
        <v>26</v>
      </c>
      <c r="E12" s="91">
        <v>2012</v>
      </c>
      <c r="F12" s="92" t="s">
        <v>26</v>
      </c>
      <c r="G12" s="91">
        <v>2013</v>
      </c>
      <c r="H12" s="91" t="s">
        <v>26</v>
      </c>
      <c r="I12" s="1221"/>
      <c r="J12" s="1222"/>
    </row>
    <row r="13" spans="1:11" ht="21" customHeight="1" thickTop="1" thickBot="1">
      <c r="A13" s="230"/>
      <c r="B13" s="193"/>
      <c r="C13" s="231"/>
      <c r="D13" s="231"/>
      <c r="E13" s="231"/>
      <c r="F13" s="232"/>
      <c r="G13" s="231"/>
      <c r="H13" s="231"/>
      <c r="I13" s="519" t="s">
        <v>360</v>
      </c>
      <c r="J13" s="764" t="s">
        <v>428</v>
      </c>
    </row>
    <row r="14" spans="1:11" ht="18" customHeight="1" thickTop="1">
      <c r="A14" s="95" t="s">
        <v>161</v>
      </c>
      <c r="B14" s="472" t="s">
        <v>396</v>
      </c>
      <c r="C14" s="752">
        <v>163.32233429000189</v>
      </c>
      <c r="D14" s="939">
        <v>8.6576916616058468E-3</v>
      </c>
      <c r="E14" s="752">
        <v>0.31366280000000002</v>
      </c>
      <c r="F14" s="939">
        <v>1.7762763575501765E-5</v>
      </c>
      <c r="G14" s="693">
        <v>1.8027186700019229</v>
      </c>
      <c r="H14" s="940">
        <v>1.1592132160634354E-4</v>
      </c>
      <c r="I14" s="937">
        <v>-0.99807948618072617</v>
      </c>
      <c r="J14" s="938">
        <v>4.7473142176946803</v>
      </c>
      <c r="K14" s="202"/>
    </row>
    <row r="15" spans="1:11" ht="18" customHeight="1">
      <c r="A15" s="96" t="s">
        <v>124</v>
      </c>
      <c r="B15" s="473" t="s">
        <v>244</v>
      </c>
      <c r="C15" s="754">
        <v>240.68155502000002</v>
      </c>
      <c r="D15" s="943">
        <v>1.2758491978806744E-2</v>
      </c>
      <c r="E15" s="754">
        <v>200.40150509</v>
      </c>
      <c r="F15" s="942">
        <v>1.1348762285767975E-2</v>
      </c>
      <c r="G15" s="755">
        <v>228.49064121999999</v>
      </c>
      <c r="H15" s="941">
        <v>1.4692773501300134E-2</v>
      </c>
      <c r="I15" s="937">
        <v>-0.16735827523905125</v>
      </c>
      <c r="J15" s="938">
        <v>0.14016429725607699</v>
      </c>
      <c r="K15" s="202"/>
    </row>
    <row r="16" spans="1:11" ht="18" customHeight="1">
      <c r="A16" s="96" t="s">
        <v>245</v>
      </c>
      <c r="B16" s="473" t="s">
        <v>380</v>
      </c>
      <c r="C16" s="754">
        <v>88.592651660000001</v>
      </c>
      <c r="D16" s="943">
        <v>4.6962827520846137E-3</v>
      </c>
      <c r="E16" s="754">
        <v>59.658210339999997</v>
      </c>
      <c r="F16" s="942">
        <v>3.3784519095250523E-3</v>
      </c>
      <c r="G16" s="755">
        <v>44.16318665</v>
      </c>
      <c r="H16" s="941">
        <v>2.8398524118076435E-3</v>
      </c>
      <c r="I16" s="937">
        <v>-0.32660091754612242</v>
      </c>
      <c r="J16" s="938">
        <v>-0.25972994499318391</v>
      </c>
      <c r="K16" s="202"/>
    </row>
    <row r="17" spans="1:11" ht="18" customHeight="1">
      <c r="A17" s="96" t="s">
        <v>246</v>
      </c>
      <c r="B17" s="473" t="s">
        <v>247</v>
      </c>
      <c r="C17" s="754">
        <v>1501.82411103</v>
      </c>
      <c r="D17" s="943">
        <v>7.9611463672663224E-2</v>
      </c>
      <c r="E17" s="754">
        <v>1762.4260411400001</v>
      </c>
      <c r="F17" s="942">
        <v>9.9806407033532066E-2</v>
      </c>
      <c r="G17" s="755">
        <v>1681.9428729700001</v>
      </c>
      <c r="H17" s="941">
        <v>0.10815500163475027</v>
      </c>
      <c r="I17" s="937">
        <v>0.17352360252844171</v>
      </c>
      <c r="J17" s="938">
        <v>-4.5666125154358597E-2</v>
      </c>
      <c r="K17" s="202"/>
    </row>
    <row r="18" spans="1:11" ht="18" customHeight="1">
      <c r="A18" s="96" t="s">
        <v>120</v>
      </c>
      <c r="B18" s="473" t="s">
        <v>397</v>
      </c>
      <c r="C18" s="754">
        <v>928.30024470000001</v>
      </c>
      <c r="D18" s="943">
        <v>4.9209052288801715E-2</v>
      </c>
      <c r="E18" s="754">
        <v>787.08184552</v>
      </c>
      <c r="F18" s="942">
        <v>4.4572543306191745E-2</v>
      </c>
      <c r="G18" s="755">
        <v>452.03322076000001</v>
      </c>
      <c r="H18" s="941">
        <v>2.906736876498614E-2</v>
      </c>
      <c r="I18" s="937">
        <v>-0.15212578041023542</v>
      </c>
      <c r="J18" s="938">
        <v>-0.4256846053140052</v>
      </c>
      <c r="K18" s="202"/>
    </row>
    <row r="19" spans="1:11" ht="18" customHeight="1">
      <c r="A19" s="96" t="s">
        <v>122</v>
      </c>
      <c r="B19" s="473" t="s">
        <v>248</v>
      </c>
      <c r="C19" s="754">
        <v>42.699182560000004</v>
      </c>
      <c r="D19" s="943">
        <v>2.263477058506188E-3</v>
      </c>
      <c r="E19" s="754">
        <v>42.279548990000002</v>
      </c>
      <c r="F19" s="942">
        <v>2.394296144739556E-3</v>
      </c>
      <c r="G19" s="755">
        <v>46.163869460000001</v>
      </c>
      <c r="H19" s="941">
        <v>2.9685035426299839E-3</v>
      </c>
      <c r="I19" s="937">
        <v>-9.8276722138729861E-3</v>
      </c>
      <c r="J19" s="938">
        <v>9.1872325102586166E-2</v>
      </c>
      <c r="K19" s="202"/>
    </row>
    <row r="20" spans="1:11" ht="18" customHeight="1">
      <c r="A20" s="96" t="s">
        <v>265</v>
      </c>
      <c r="B20" s="473" t="s">
        <v>269</v>
      </c>
      <c r="C20" s="754">
        <v>1570.7097741700002</v>
      </c>
      <c r="D20" s="943">
        <v>8.3263082013559517E-2</v>
      </c>
      <c r="E20" s="754">
        <v>1815.11367746</v>
      </c>
      <c r="F20" s="942">
        <v>0.10279011446490162</v>
      </c>
      <c r="G20" s="755">
        <v>1280.4143348599998</v>
      </c>
      <c r="H20" s="941">
        <v>8.2335266378818925E-2</v>
      </c>
      <c r="I20" s="937">
        <v>0.15560093106261375</v>
      </c>
      <c r="J20" s="938">
        <v>-0.29458173845521224</v>
      </c>
      <c r="K20" s="202"/>
    </row>
    <row r="21" spans="1:11" ht="18" customHeight="1">
      <c r="A21" s="96" t="s">
        <v>125</v>
      </c>
      <c r="B21" s="473" t="s">
        <v>249</v>
      </c>
      <c r="C21" s="754">
        <v>2053.9032125200001</v>
      </c>
      <c r="D21" s="943">
        <v>0.10887709139158704</v>
      </c>
      <c r="E21" s="754">
        <v>2025.9024146300001</v>
      </c>
      <c r="F21" s="942">
        <v>0.11472710700188493</v>
      </c>
      <c r="G21" s="755">
        <v>1650.26354528</v>
      </c>
      <c r="H21" s="941">
        <v>0.10611790644372897</v>
      </c>
      <c r="I21" s="937">
        <v>-1.363296854463019E-2</v>
      </c>
      <c r="J21" s="938">
        <v>-0.18541804710697515</v>
      </c>
      <c r="K21" s="202"/>
    </row>
    <row r="22" spans="1:11" ht="18" customHeight="1">
      <c r="A22" s="96" t="s">
        <v>250</v>
      </c>
      <c r="B22" s="473" t="s">
        <v>251</v>
      </c>
      <c r="C22" s="754">
        <v>1423.4810085300001</v>
      </c>
      <c r="D22" s="943">
        <v>7.5458507935120198E-2</v>
      </c>
      <c r="E22" s="754">
        <v>1448.9761872399999</v>
      </c>
      <c r="F22" s="942">
        <v>8.2055702622294044E-2</v>
      </c>
      <c r="G22" s="755">
        <v>702.8213197</v>
      </c>
      <c r="H22" s="941">
        <v>4.5193949332455512E-2</v>
      </c>
      <c r="I22" s="937">
        <v>1.7910445279721889E-2</v>
      </c>
      <c r="J22" s="938">
        <v>-0.51495316079781184</v>
      </c>
      <c r="K22" s="202"/>
    </row>
    <row r="23" spans="1:11" ht="18" customHeight="1">
      <c r="A23" s="96" t="s">
        <v>252</v>
      </c>
      <c r="B23" s="473" t="s">
        <v>253</v>
      </c>
      <c r="C23" s="754">
        <v>614.71229749999998</v>
      </c>
      <c r="D23" s="943">
        <v>3.2585803745018592E-2</v>
      </c>
      <c r="E23" s="754">
        <v>901.36779769999998</v>
      </c>
      <c r="F23" s="942">
        <v>5.1044571065219722E-2</v>
      </c>
      <c r="G23" s="755">
        <v>852.16626733999999</v>
      </c>
      <c r="H23" s="941">
        <v>5.4797368875251121E-2</v>
      </c>
      <c r="I23" s="937">
        <v>0.46632465523434563</v>
      </c>
      <c r="J23" s="938">
        <v>-5.4585409513792746E-2</v>
      </c>
      <c r="K23" s="202"/>
    </row>
    <row r="24" spans="1:11" ht="18" customHeight="1">
      <c r="A24" s="96" t="s">
        <v>254</v>
      </c>
      <c r="B24" s="473" t="s">
        <v>398</v>
      </c>
      <c r="C24" s="754">
        <v>1105.7526414900001</v>
      </c>
      <c r="D24" s="943">
        <v>5.8615776376474797E-2</v>
      </c>
      <c r="E24" s="754">
        <v>932.60391568</v>
      </c>
      <c r="F24" s="942">
        <v>5.281347633130553E-2</v>
      </c>
      <c r="G24" s="755">
        <v>608.79135399999996</v>
      </c>
      <c r="H24" s="941">
        <v>3.9147482917076606E-2</v>
      </c>
      <c r="I24" s="937">
        <v>-0.15658902299946797</v>
      </c>
      <c r="J24" s="938">
        <v>-0.34721338419847286</v>
      </c>
      <c r="K24" s="202"/>
    </row>
    <row r="25" spans="1:11" ht="18" customHeight="1">
      <c r="A25" s="96" t="s">
        <v>255</v>
      </c>
      <c r="B25" s="473" t="s">
        <v>399</v>
      </c>
      <c r="C25" s="754">
        <v>5423.2321865799995</v>
      </c>
      <c r="D25" s="943">
        <v>0.28748469880019589</v>
      </c>
      <c r="E25" s="754">
        <v>3822.3766311600002</v>
      </c>
      <c r="F25" s="942">
        <v>0.21646166646417103</v>
      </c>
      <c r="G25" s="755">
        <v>5134.7139965900005</v>
      </c>
      <c r="H25" s="941">
        <v>0.33018065572853261</v>
      </c>
      <c r="I25" s="937">
        <v>-0.29518477180110031</v>
      </c>
      <c r="J25" s="938">
        <v>0.34333020841845646</v>
      </c>
      <c r="K25" s="202"/>
    </row>
    <row r="26" spans="1:11" ht="18" customHeight="1">
      <c r="A26" s="96" t="s">
        <v>256</v>
      </c>
      <c r="B26" s="473" t="s">
        <v>257</v>
      </c>
      <c r="C26" s="754">
        <v>903.32616337000002</v>
      </c>
      <c r="D26" s="943">
        <v>4.7885180102998387E-2</v>
      </c>
      <c r="E26" s="754">
        <v>1097.61455849</v>
      </c>
      <c r="F26" s="942">
        <v>6.2158049661887295E-2</v>
      </c>
      <c r="G26" s="755">
        <v>789.23043069000005</v>
      </c>
      <c r="H26" s="941">
        <v>5.0750367264699676E-2</v>
      </c>
      <c r="I26" s="937">
        <v>0.2150811113398694</v>
      </c>
      <c r="J26" s="938">
        <v>-0.28095848894738357</v>
      </c>
      <c r="K26" s="202"/>
    </row>
    <row r="27" spans="1:11" ht="18" customHeight="1">
      <c r="A27" s="96" t="s">
        <v>126</v>
      </c>
      <c r="B27" s="473" t="s">
        <v>382</v>
      </c>
      <c r="C27" s="754">
        <v>1365.2452630999999</v>
      </c>
      <c r="D27" s="943">
        <v>7.2371440083631763E-2</v>
      </c>
      <c r="E27" s="754">
        <v>1262.7211271000001</v>
      </c>
      <c r="F27" s="942">
        <v>7.1508055282514901E-2</v>
      </c>
      <c r="G27" s="755">
        <v>946.73850835000007</v>
      </c>
      <c r="H27" s="941">
        <v>6.0878705551672831E-2</v>
      </c>
      <c r="I27" s="937">
        <v>-7.509576394149349E-2</v>
      </c>
      <c r="J27" s="938">
        <v>-0.25023943289496897</v>
      </c>
      <c r="K27" s="202"/>
    </row>
    <row r="28" spans="1:11" ht="18" customHeight="1">
      <c r="A28" s="96" t="s">
        <v>127</v>
      </c>
      <c r="B28" s="473" t="s">
        <v>400</v>
      </c>
      <c r="C28" s="754">
        <v>387.73997191000001</v>
      </c>
      <c r="D28" s="943">
        <v>2.0554035896375219E-2</v>
      </c>
      <c r="E28" s="754">
        <v>354.48081234</v>
      </c>
      <c r="F28" s="942">
        <v>2.0074292717042721E-2</v>
      </c>
      <c r="G28" s="755">
        <v>323.06833155999999</v>
      </c>
      <c r="H28" s="941">
        <v>2.0774460589322925E-2</v>
      </c>
      <c r="I28" s="937">
        <v>-8.5776969050072385E-2</v>
      </c>
      <c r="J28" s="938">
        <v>-8.8615461504502405E-2</v>
      </c>
      <c r="K28" s="202"/>
    </row>
    <row r="29" spans="1:11" ht="18" customHeight="1">
      <c r="A29" s="96" t="s">
        <v>121</v>
      </c>
      <c r="B29" s="473" t="s">
        <v>258</v>
      </c>
      <c r="C29" s="754">
        <v>17.625323680000001</v>
      </c>
      <c r="D29" s="943">
        <v>9.343156802209719E-4</v>
      </c>
      <c r="E29" s="754">
        <v>13.37236734</v>
      </c>
      <c r="F29" s="942">
        <v>7.5727883416580285E-4</v>
      </c>
      <c r="G29" s="755">
        <v>17.822689480000001</v>
      </c>
      <c r="H29" s="941">
        <v>1.1460633062056612E-3</v>
      </c>
      <c r="I29" s="937">
        <v>-0.24129805597987183</v>
      </c>
      <c r="J29" s="938">
        <v>0.33279987206812706</v>
      </c>
      <c r="K29" s="202"/>
    </row>
    <row r="30" spans="1:11" ht="18" customHeight="1">
      <c r="A30" s="96" t="s">
        <v>123</v>
      </c>
      <c r="B30" s="473" t="s">
        <v>72</v>
      </c>
      <c r="C30" s="754">
        <v>59.318512700000007</v>
      </c>
      <c r="D30" s="943">
        <v>3.1444651768799095E-3</v>
      </c>
      <c r="E30" s="754">
        <v>59.561334379999998</v>
      </c>
      <c r="F30" s="942">
        <v>3.3729658117996296E-3</v>
      </c>
      <c r="G30" s="755">
        <v>61.749442549999998</v>
      </c>
      <c r="H30" s="941">
        <v>3.9707121848598535E-3</v>
      </c>
      <c r="I30" s="937">
        <v>4.0935227292034177E-3</v>
      </c>
      <c r="J30" s="938">
        <v>3.6737057568924127E-2</v>
      </c>
      <c r="K30" s="202"/>
    </row>
    <row r="31" spans="1:11" ht="18" customHeight="1">
      <c r="A31" s="96" t="s">
        <v>259</v>
      </c>
      <c r="B31" s="473" t="s">
        <v>383</v>
      </c>
      <c r="C31" s="754">
        <v>754.38454582000008</v>
      </c>
      <c r="D31" s="943">
        <v>3.9989808009925992E-2</v>
      </c>
      <c r="E31" s="754">
        <v>857.86981013000002</v>
      </c>
      <c r="F31" s="942">
        <v>4.8581274591375762E-2</v>
      </c>
      <c r="G31" s="755">
        <v>553.36797802000001</v>
      </c>
      <c r="H31" s="941">
        <v>3.5583559661386349E-2</v>
      </c>
      <c r="I31" s="937">
        <v>0.13717839911144208</v>
      </c>
      <c r="J31" s="938">
        <v>-0.35495109923947127</v>
      </c>
      <c r="K31" s="202"/>
    </row>
    <row r="32" spans="1:11" ht="18" customHeight="1">
      <c r="A32" s="96" t="s">
        <v>260</v>
      </c>
      <c r="B32" s="473" t="s">
        <v>401</v>
      </c>
      <c r="C32" s="754">
        <v>122.41633107999999</v>
      </c>
      <c r="D32" s="943">
        <v>6.4892707628939209E-3</v>
      </c>
      <c r="E32" s="754">
        <v>122.08959794</v>
      </c>
      <c r="F32" s="942">
        <v>6.9139491939633488E-3</v>
      </c>
      <c r="G32" s="755">
        <v>98.002160010000011</v>
      </c>
      <c r="H32" s="941">
        <v>6.3018928564285816E-3</v>
      </c>
      <c r="I32" s="937">
        <v>-2.6690322861127489E-3</v>
      </c>
      <c r="J32" s="938">
        <v>-0.1972931219073846</v>
      </c>
      <c r="K32" s="202"/>
    </row>
    <row r="33" spans="1:11" ht="18" customHeight="1">
      <c r="A33" s="96" t="s">
        <v>261</v>
      </c>
      <c r="B33" s="473" t="s">
        <v>384</v>
      </c>
      <c r="C33" s="754">
        <v>96.651913159999992</v>
      </c>
      <c r="D33" s="943">
        <v>5.1235029567833551E-3</v>
      </c>
      <c r="E33" s="754">
        <v>92.17639819</v>
      </c>
      <c r="F33" s="942">
        <v>5.2199609526226206E-3</v>
      </c>
      <c r="G33" s="755">
        <v>77.467109780000001</v>
      </c>
      <c r="H33" s="941">
        <v>4.9814149573941691E-3</v>
      </c>
      <c r="I33" s="937">
        <v>-4.6305497984205572E-2</v>
      </c>
      <c r="J33" s="938">
        <v>-0.15957760011060809</v>
      </c>
      <c r="K33" s="202"/>
    </row>
    <row r="34" spans="1:11" ht="18" customHeight="1">
      <c r="A34" s="96" t="s">
        <v>128</v>
      </c>
      <c r="B34" s="473" t="s">
        <v>402</v>
      </c>
      <c r="C34" s="754">
        <v>9.9230699999999991E-3</v>
      </c>
      <c r="D34" s="943">
        <v>5.2602040480259244E-7</v>
      </c>
      <c r="E34" s="754">
        <v>0</v>
      </c>
      <c r="F34" s="942">
        <v>0</v>
      </c>
      <c r="G34" s="755">
        <v>4.0876100000000002E-3</v>
      </c>
      <c r="H34" s="941">
        <v>2.6284808677928682E-7</v>
      </c>
      <c r="I34" s="937">
        <v>-1</v>
      </c>
      <c r="J34" s="938" t="s">
        <v>98</v>
      </c>
      <c r="K34" s="202"/>
    </row>
    <row r="35" spans="1:11" ht="18" customHeight="1" thickBot="1">
      <c r="A35" s="96" t="s">
        <v>262</v>
      </c>
      <c r="B35" s="473" t="s">
        <v>403</v>
      </c>
      <c r="C35" s="754">
        <v>7.0852059999999994E-2</v>
      </c>
      <c r="D35" s="943">
        <v>3.7558567340850733E-6</v>
      </c>
      <c r="E35" s="754">
        <v>5.8477029999999999E-2</v>
      </c>
      <c r="F35" s="943">
        <v>3.3115615192095581E-6</v>
      </c>
      <c r="G35" s="755">
        <v>7.9299899999999996E-3</v>
      </c>
      <c r="H35" s="942">
        <v>5.0992699882789125E-7</v>
      </c>
      <c r="I35" s="937">
        <v>-0.17466012985366969</v>
      </c>
      <c r="J35" s="938">
        <v>-0.8643913687134932</v>
      </c>
      <c r="K35" s="202"/>
    </row>
    <row r="36" spans="1:11" s="86" customFormat="1" ht="24.75" customHeight="1" thickTop="1" thickBot="1">
      <c r="A36" s="97" t="s">
        <v>8</v>
      </c>
      <c r="B36" s="291"/>
      <c r="C36" s="338">
        <v>18864.420295109994</v>
      </c>
      <c r="D36" s="536">
        <v>1</v>
      </c>
      <c r="E36" s="338">
        <v>17658.445920689999</v>
      </c>
      <c r="F36" s="536">
        <v>1</v>
      </c>
      <c r="G36" s="594">
        <v>15551.225995540004</v>
      </c>
      <c r="H36" s="757">
        <v>1</v>
      </c>
      <c r="I36" s="907">
        <v>-6.3928514926727215E-2</v>
      </c>
      <c r="J36" s="908">
        <v>-0.11933212778826779</v>
      </c>
      <c r="K36" s="202"/>
    </row>
    <row r="37" spans="1:11" s="174" customFormat="1" ht="16.899999999999999" customHeight="1" thickTop="1">
      <c r="A37" s="174" t="s">
        <v>517</v>
      </c>
      <c r="G37" s="644"/>
    </row>
    <row r="38" spans="1:11" s="174" customFormat="1" ht="14.1" customHeight="1">
      <c r="A38" s="242" t="s">
        <v>429</v>
      </c>
    </row>
    <row r="40" spans="1:11">
      <c r="C40" s="202"/>
    </row>
    <row r="43" spans="1:11">
      <c r="C43" s="600"/>
    </row>
  </sheetData>
  <mergeCells count="1">
    <mergeCell ref="I11:J12"/>
  </mergeCells>
  <phoneticPr fontId="36" type="noConversion"/>
  <printOptions horizontalCentered="1"/>
  <pageMargins left="0.6692913385826772" right="0.39370078740157483" top="0.78740157480314965" bottom="0" header="0.55118110236220474" footer="0"/>
  <pageSetup paperSize="9" scale="70" orientation="portrait" r:id="rId1"/>
  <headerFooter alignWithMargins="0"/>
  <ignoredErrors>
    <ignoredError sqref="J13" twoDigitTextYear="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6" enableFormatConditionsCalculation="0">
    <tabColor theme="6" tint="0.59999389629810485"/>
    <pageSetUpPr fitToPage="1"/>
  </sheetPr>
  <dimension ref="A1:K39"/>
  <sheetViews>
    <sheetView workbookViewId="0">
      <selection activeCell="A14" sqref="A14"/>
    </sheetView>
  </sheetViews>
  <sheetFormatPr defaultColWidth="9.140625" defaultRowHeight="12.75"/>
  <cols>
    <col min="1" max="1" width="6.85546875" style="170" customWidth="1"/>
    <col min="2" max="2" width="60.85546875" style="170" customWidth="1"/>
    <col min="3" max="3" width="8.7109375" style="170" customWidth="1"/>
    <col min="4" max="4" width="6.7109375" style="170" customWidth="1"/>
    <col min="5" max="5" width="8.7109375" style="170" customWidth="1"/>
    <col min="6" max="6" width="6.7109375" style="170" customWidth="1"/>
    <col min="7" max="7" width="8.7109375" style="170" customWidth="1"/>
    <col min="8" max="8" width="6.7109375" style="170" customWidth="1"/>
    <col min="9" max="10" width="9.28515625" style="170" customWidth="1"/>
    <col min="11" max="16384" width="9.140625" style="170"/>
  </cols>
  <sheetData>
    <row r="1" spans="1:11" ht="27.75">
      <c r="A1" s="1143" t="s">
        <v>343</v>
      </c>
      <c r="B1" s="176"/>
      <c r="C1" s="176"/>
      <c r="D1" s="176"/>
      <c r="E1" s="176"/>
      <c r="F1" s="176"/>
      <c r="G1" s="176"/>
      <c r="H1" s="176"/>
      <c r="I1" s="176"/>
    </row>
    <row r="3" spans="1:11" s="184" customFormat="1" ht="26.25">
      <c r="A3" s="501" t="s">
        <v>291</v>
      </c>
      <c r="B3" s="499"/>
      <c r="C3" s="179"/>
      <c r="D3" s="179"/>
      <c r="E3" s="179"/>
      <c r="F3" s="179"/>
      <c r="G3" s="179"/>
      <c r="H3" s="179"/>
      <c r="I3" s="495"/>
      <c r="J3" s="495"/>
    </row>
    <row r="4" spans="1:11" s="184" customFormat="1" ht="21.95" customHeight="1">
      <c r="A4" s="501"/>
      <c r="B4" s="179"/>
      <c r="C4" s="179"/>
      <c r="D4" s="179"/>
      <c r="E4" s="179"/>
      <c r="F4" s="179"/>
      <c r="G4" s="179"/>
      <c r="H4" s="179"/>
      <c r="I4" s="495"/>
      <c r="J4" s="495"/>
    </row>
    <row r="5" spans="1:11" s="184" customFormat="1" ht="21.95" customHeight="1">
      <c r="A5" s="491" t="s">
        <v>199</v>
      </c>
      <c r="B5" s="179"/>
      <c r="C5" s="179"/>
      <c r="D5" s="179"/>
      <c r="E5" s="179"/>
      <c r="F5" s="179"/>
      <c r="G5" s="179"/>
      <c r="H5" s="179"/>
      <c r="I5" s="495"/>
      <c r="J5" s="495"/>
    </row>
    <row r="6" spans="1:11" s="184" customFormat="1" ht="21.95" customHeight="1">
      <c r="A6" s="496" t="s">
        <v>354</v>
      </c>
      <c r="B6" s="2"/>
      <c r="C6" s="2"/>
      <c r="D6" s="2"/>
      <c r="E6" s="2"/>
      <c r="F6" s="2"/>
      <c r="G6" s="2"/>
      <c r="H6" s="2"/>
    </row>
    <row r="7" spans="1:11" s="184" customFormat="1" ht="21.95" customHeight="1">
      <c r="A7" s="470" t="s">
        <v>97</v>
      </c>
      <c r="B7" s="453"/>
      <c r="C7" s="453"/>
      <c r="D7" s="453"/>
      <c r="E7" s="453"/>
      <c r="F7" s="453"/>
      <c r="G7" s="453"/>
      <c r="H7" s="453"/>
    </row>
    <row r="8" spans="1:11" ht="21.95" customHeight="1">
      <c r="A8" s="12"/>
      <c r="B8" s="12"/>
      <c r="C8" s="12"/>
      <c r="D8" s="12"/>
      <c r="E8" s="12"/>
      <c r="F8" s="12"/>
      <c r="G8" s="12"/>
      <c r="H8" s="12"/>
    </row>
    <row r="9" spans="1:11" ht="21.95" customHeight="1"/>
    <row r="10" spans="1:11" ht="21.95" customHeight="1" thickBot="1"/>
    <row r="11" spans="1:11" ht="21" customHeight="1" thickTop="1">
      <c r="A11" s="201"/>
      <c r="B11" s="289"/>
      <c r="C11" s="228"/>
      <c r="D11" s="229"/>
      <c r="E11" s="228"/>
      <c r="F11" s="229"/>
      <c r="G11" s="228"/>
      <c r="H11" s="228"/>
      <c r="I11" s="1219" t="s">
        <v>264</v>
      </c>
      <c r="J11" s="1220"/>
    </row>
    <row r="12" spans="1:11" s="93" customFormat="1" ht="21" customHeight="1" thickBot="1">
      <c r="A12" s="54" t="s">
        <v>25</v>
      </c>
      <c r="B12" s="290" t="s">
        <v>9</v>
      </c>
      <c r="C12" s="91">
        <v>2011</v>
      </c>
      <c r="D12" s="92" t="s">
        <v>26</v>
      </c>
      <c r="E12" s="91">
        <v>2012</v>
      </c>
      <c r="F12" s="92" t="s">
        <v>26</v>
      </c>
      <c r="G12" s="91">
        <v>2013</v>
      </c>
      <c r="H12" s="91" t="s">
        <v>26</v>
      </c>
      <c r="I12" s="1221"/>
      <c r="J12" s="1222"/>
    </row>
    <row r="13" spans="1:11" ht="21" customHeight="1" thickTop="1" thickBot="1">
      <c r="A13" s="230"/>
      <c r="B13" s="193"/>
      <c r="C13" s="231"/>
      <c r="D13" s="231"/>
      <c r="E13" s="231"/>
      <c r="F13" s="232"/>
      <c r="G13" s="231"/>
      <c r="H13" s="231"/>
      <c r="I13" s="519" t="s">
        <v>360</v>
      </c>
      <c r="J13" s="764" t="s">
        <v>428</v>
      </c>
    </row>
    <row r="14" spans="1:11" ht="18" customHeight="1" thickTop="1">
      <c r="A14" s="95" t="s">
        <v>161</v>
      </c>
      <c r="B14" s="472" t="s">
        <v>396</v>
      </c>
      <c r="C14" s="752">
        <v>245</v>
      </c>
      <c r="D14" s="939">
        <v>1.2203747795853715E-3</v>
      </c>
      <c r="E14" s="752">
        <v>25</v>
      </c>
      <c r="F14" s="939">
        <v>1.3342584191706249E-4</v>
      </c>
      <c r="G14" s="753">
        <v>125</v>
      </c>
      <c r="H14" s="940">
        <v>6.2518442940667502E-4</v>
      </c>
      <c r="I14" s="937">
        <v>-0.89795918367346939</v>
      </c>
      <c r="J14" s="938">
        <v>4</v>
      </c>
      <c r="K14" s="202"/>
    </row>
    <row r="15" spans="1:11" ht="18" customHeight="1">
      <c r="A15" s="96" t="s">
        <v>124</v>
      </c>
      <c r="B15" s="473" t="s">
        <v>244</v>
      </c>
      <c r="C15" s="754">
        <v>5670</v>
      </c>
      <c r="D15" s="943">
        <v>2.8242959184690025E-2</v>
      </c>
      <c r="E15" s="754">
        <v>6189</v>
      </c>
      <c r="F15" s="942">
        <v>3.3030901424987991E-2</v>
      </c>
      <c r="G15" s="755">
        <v>7030</v>
      </c>
      <c r="H15" s="941">
        <v>3.5160372309831399E-2</v>
      </c>
      <c r="I15" s="937">
        <v>9.1534391534391538E-2</v>
      </c>
      <c r="J15" s="938">
        <v>0.13588624979802877</v>
      </c>
      <c r="K15" s="202"/>
    </row>
    <row r="16" spans="1:11" ht="18" customHeight="1">
      <c r="A16" s="96" t="s">
        <v>245</v>
      </c>
      <c r="B16" s="473" t="s">
        <v>380</v>
      </c>
      <c r="C16" s="754">
        <v>458</v>
      </c>
      <c r="D16" s="943">
        <v>2.2813536695922452E-3</v>
      </c>
      <c r="E16" s="754">
        <v>427</v>
      </c>
      <c r="F16" s="942">
        <v>2.2789133799434274E-3</v>
      </c>
      <c r="G16" s="755">
        <v>438</v>
      </c>
      <c r="H16" s="941">
        <v>2.190646240640989E-3</v>
      </c>
      <c r="I16" s="937">
        <v>-6.768558951965066E-2</v>
      </c>
      <c r="J16" s="938">
        <v>2.576112412177986E-2</v>
      </c>
      <c r="K16" s="202"/>
    </row>
    <row r="17" spans="1:11" ht="18" customHeight="1">
      <c r="A17" s="96" t="s">
        <v>246</v>
      </c>
      <c r="B17" s="473" t="s">
        <v>247</v>
      </c>
      <c r="C17" s="754">
        <v>23034</v>
      </c>
      <c r="D17" s="943">
        <v>0.11473515376722222</v>
      </c>
      <c r="E17" s="754">
        <v>22095</v>
      </c>
      <c r="F17" s="942">
        <v>0.11792175908629983</v>
      </c>
      <c r="G17" s="755">
        <v>23736</v>
      </c>
      <c r="H17" s="941">
        <v>0.1187150209311747</v>
      </c>
      <c r="I17" s="937">
        <v>-4.0765824433446209E-2</v>
      </c>
      <c r="J17" s="938">
        <v>7.4270196877121525E-2</v>
      </c>
      <c r="K17" s="202"/>
    </row>
    <row r="18" spans="1:11" ht="18" customHeight="1">
      <c r="A18" s="96" t="s">
        <v>120</v>
      </c>
      <c r="B18" s="473" t="s">
        <v>397</v>
      </c>
      <c r="C18" s="754">
        <v>375</v>
      </c>
      <c r="D18" s="943">
        <v>1.8679205809980176E-3</v>
      </c>
      <c r="E18" s="754">
        <v>365</v>
      </c>
      <c r="F18" s="942">
        <v>1.9480172919891124E-3</v>
      </c>
      <c r="G18" s="755">
        <v>411</v>
      </c>
      <c r="H18" s="941">
        <v>2.0556064038891471E-3</v>
      </c>
      <c r="I18" s="937">
        <v>-2.6666666666666668E-2</v>
      </c>
      <c r="J18" s="938">
        <v>0.12602739726027398</v>
      </c>
      <c r="K18" s="202"/>
    </row>
    <row r="19" spans="1:11" ht="18" customHeight="1">
      <c r="A19" s="96" t="s">
        <v>122</v>
      </c>
      <c r="B19" s="473" t="s">
        <v>248</v>
      </c>
      <c r="C19" s="754">
        <v>561</v>
      </c>
      <c r="D19" s="943">
        <v>2.7944091891730343E-3</v>
      </c>
      <c r="E19" s="754">
        <v>577</v>
      </c>
      <c r="F19" s="942">
        <v>3.0794684314458024E-3</v>
      </c>
      <c r="G19" s="755">
        <v>598</v>
      </c>
      <c r="H19" s="941">
        <v>2.9908823102815329E-3</v>
      </c>
      <c r="I19" s="937">
        <v>2.8520499108734401E-2</v>
      </c>
      <c r="J19" s="938">
        <v>3.6395147313691506E-2</v>
      </c>
      <c r="K19" s="202"/>
    </row>
    <row r="20" spans="1:11" ht="18" customHeight="1">
      <c r="A20" s="96" t="s">
        <v>265</v>
      </c>
      <c r="B20" s="473" t="s">
        <v>269</v>
      </c>
      <c r="C20" s="754">
        <v>23949</v>
      </c>
      <c r="D20" s="943">
        <v>0.11929287998485739</v>
      </c>
      <c r="E20" s="754">
        <v>20588</v>
      </c>
      <c r="F20" s="942">
        <v>0.10987884933553931</v>
      </c>
      <c r="G20" s="755">
        <v>21526</v>
      </c>
      <c r="H20" s="941">
        <v>0.10766176021926468</v>
      </c>
      <c r="I20" s="937">
        <v>-0.14033988893064428</v>
      </c>
      <c r="J20" s="938">
        <v>4.5560520691665045E-2</v>
      </c>
      <c r="K20" s="202"/>
    </row>
    <row r="21" spans="1:11" ht="18" customHeight="1">
      <c r="A21" s="96" t="s">
        <v>125</v>
      </c>
      <c r="B21" s="473" t="s">
        <v>249</v>
      </c>
      <c r="C21" s="754">
        <v>52177</v>
      </c>
      <c r="D21" s="943">
        <v>0.25989997907928947</v>
      </c>
      <c r="E21" s="754">
        <v>49398</v>
      </c>
      <c r="F21" s="942">
        <v>0.26363878956076214</v>
      </c>
      <c r="G21" s="755">
        <v>51840</v>
      </c>
      <c r="H21" s="941">
        <v>0.25927648656353625</v>
      </c>
      <c r="I21" s="937">
        <v>-5.3261015389922763E-2</v>
      </c>
      <c r="J21" s="938">
        <v>4.9435199805660149E-2</v>
      </c>
      <c r="K21" s="202"/>
    </row>
    <row r="22" spans="1:11" ht="18" customHeight="1">
      <c r="A22" s="96" t="s">
        <v>250</v>
      </c>
      <c r="B22" s="473" t="s">
        <v>251</v>
      </c>
      <c r="C22" s="754">
        <v>11471</v>
      </c>
      <c r="D22" s="943">
        <v>5.7138445292342022E-2</v>
      </c>
      <c r="E22" s="754">
        <v>10759</v>
      </c>
      <c r="F22" s="942">
        <v>5.7421145327427016E-2</v>
      </c>
      <c r="G22" s="755">
        <v>11201</v>
      </c>
      <c r="H22" s="941">
        <v>5.6021526350273333E-2</v>
      </c>
      <c r="I22" s="937">
        <v>-6.2069566733501877E-2</v>
      </c>
      <c r="J22" s="938">
        <v>4.1081884933544012E-2</v>
      </c>
      <c r="K22" s="202"/>
    </row>
    <row r="23" spans="1:11" ht="18" customHeight="1">
      <c r="A23" s="96" t="s">
        <v>252</v>
      </c>
      <c r="B23" s="473" t="s">
        <v>253</v>
      </c>
      <c r="C23" s="754">
        <v>13876</v>
      </c>
      <c r="D23" s="943">
        <v>6.9118042618475969E-2</v>
      </c>
      <c r="E23" s="754">
        <v>9003</v>
      </c>
      <c r="F23" s="942">
        <v>4.8049314191172546E-2</v>
      </c>
      <c r="G23" s="755">
        <v>9816</v>
      </c>
      <c r="H23" s="941">
        <v>4.9094482872447373E-2</v>
      </c>
      <c r="I23" s="937">
        <v>-0.3511818968002306</v>
      </c>
      <c r="J23" s="938">
        <v>9.0303232255914689E-2</v>
      </c>
      <c r="K23" s="202"/>
    </row>
    <row r="24" spans="1:11" ht="18" customHeight="1">
      <c r="A24" s="96" t="s">
        <v>254</v>
      </c>
      <c r="B24" s="473" t="s">
        <v>398</v>
      </c>
      <c r="C24" s="754">
        <v>4776</v>
      </c>
      <c r="D24" s="943">
        <v>2.3789836519590751E-2</v>
      </c>
      <c r="E24" s="754">
        <v>4963</v>
      </c>
      <c r="F24" s="942">
        <v>2.6487698137375247E-2</v>
      </c>
      <c r="G24" s="755">
        <v>5505</v>
      </c>
      <c r="H24" s="941">
        <v>2.7533122271069965E-2</v>
      </c>
      <c r="I24" s="937">
        <v>3.9154103852596316E-2</v>
      </c>
      <c r="J24" s="938">
        <v>0.10920814023775942</v>
      </c>
      <c r="K24" s="202"/>
    </row>
    <row r="25" spans="1:11" ht="18" customHeight="1">
      <c r="A25" s="96" t="s">
        <v>255</v>
      </c>
      <c r="B25" s="473" t="s">
        <v>399</v>
      </c>
      <c r="C25" s="754">
        <v>3907</v>
      </c>
      <c r="D25" s="943">
        <v>1.9461241893224679E-2</v>
      </c>
      <c r="E25" s="754">
        <v>4207</v>
      </c>
      <c r="F25" s="942">
        <v>2.2452900677803277E-2</v>
      </c>
      <c r="G25" s="755">
        <v>4539</v>
      </c>
      <c r="H25" s="941">
        <v>2.2701697000615181E-2</v>
      </c>
      <c r="I25" s="937">
        <v>7.678525723061172E-2</v>
      </c>
      <c r="J25" s="938">
        <v>7.8916092227240317E-2</v>
      </c>
      <c r="K25" s="202"/>
    </row>
    <row r="26" spans="1:11" ht="18" customHeight="1">
      <c r="A26" s="96" t="s">
        <v>256</v>
      </c>
      <c r="B26" s="473" t="s">
        <v>257</v>
      </c>
      <c r="C26" s="754">
        <v>9778</v>
      </c>
      <c r="D26" s="943">
        <v>4.8705406509329641E-2</v>
      </c>
      <c r="E26" s="754">
        <v>9446</v>
      </c>
      <c r="F26" s="942">
        <v>5.0413620109942894E-2</v>
      </c>
      <c r="G26" s="755">
        <v>10309</v>
      </c>
      <c r="H26" s="941">
        <v>5.1560210262027298E-2</v>
      </c>
      <c r="I26" s="937">
        <v>-3.3953773777868686E-2</v>
      </c>
      <c r="J26" s="938">
        <v>9.1361422824475971E-2</v>
      </c>
      <c r="K26" s="202"/>
    </row>
    <row r="27" spans="1:11" ht="18" customHeight="1">
      <c r="A27" s="96" t="s">
        <v>126</v>
      </c>
      <c r="B27" s="473" t="s">
        <v>382</v>
      </c>
      <c r="C27" s="754">
        <v>21854</v>
      </c>
      <c r="D27" s="943">
        <v>0.10885743033901513</v>
      </c>
      <c r="E27" s="754">
        <v>21360</v>
      </c>
      <c r="F27" s="942">
        <v>0.11399903933393819</v>
      </c>
      <c r="G27" s="755">
        <v>22847</v>
      </c>
      <c r="H27" s="941">
        <v>0.11426870926923442</v>
      </c>
      <c r="I27" s="937">
        <v>-2.2604557518074494E-2</v>
      </c>
      <c r="J27" s="938">
        <v>6.9616104868913856E-2</v>
      </c>
      <c r="K27" s="202"/>
    </row>
    <row r="28" spans="1:11" ht="18" customHeight="1">
      <c r="A28" s="96" t="s">
        <v>127</v>
      </c>
      <c r="B28" s="473" t="s">
        <v>400</v>
      </c>
      <c r="C28" s="754">
        <v>6535</v>
      </c>
      <c r="D28" s="943">
        <v>3.2551629324858784E-2</v>
      </c>
      <c r="E28" s="754">
        <v>6316</v>
      </c>
      <c r="F28" s="942">
        <v>3.3708704701926669E-2</v>
      </c>
      <c r="G28" s="755">
        <v>6978</v>
      </c>
      <c r="H28" s="941">
        <v>3.4900295587198225E-2</v>
      </c>
      <c r="I28" s="937">
        <v>-3.351185921958684E-2</v>
      </c>
      <c r="J28" s="938">
        <v>0.10481317289423686</v>
      </c>
      <c r="K28" s="202"/>
    </row>
    <row r="29" spans="1:11" ht="18" customHeight="1">
      <c r="A29" s="96" t="s">
        <v>121</v>
      </c>
      <c r="B29" s="473" t="s">
        <v>258</v>
      </c>
      <c r="C29" s="754">
        <v>42</v>
      </c>
      <c r="D29" s="943">
        <v>2.0920710507177796E-4</v>
      </c>
      <c r="E29" s="754">
        <v>36</v>
      </c>
      <c r="F29" s="942">
        <v>1.9213321236057E-4</v>
      </c>
      <c r="G29" s="755">
        <v>38</v>
      </c>
      <c r="H29" s="941">
        <v>1.9005606653962919E-4</v>
      </c>
      <c r="I29" s="937">
        <v>-0.14285714285714285</v>
      </c>
      <c r="J29" s="938">
        <v>5.5555555555555552E-2</v>
      </c>
      <c r="K29" s="202"/>
    </row>
    <row r="30" spans="1:11" ht="18" customHeight="1">
      <c r="A30" s="96" t="s">
        <v>123</v>
      </c>
      <c r="B30" s="473" t="s">
        <v>72</v>
      </c>
      <c r="C30" s="754">
        <v>2303</v>
      </c>
      <c r="D30" s="943">
        <v>1.1471522928102492E-2</v>
      </c>
      <c r="E30" s="754">
        <v>2211</v>
      </c>
      <c r="F30" s="942">
        <v>1.1800181459145007E-2</v>
      </c>
      <c r="G30" s="755">
        <v>2318</v>
      </c>
      <c r="H30" s="941">
        <v>1.159342005891738E-2</v>
      </c>
      <c r="I30" s="937">
        <v>-3.9947894051237519E-2</v>
      </c>
      <c r="J30" s="938">
        <v>4.8394391677973769E-2</v>
      </c>
      <c r="K30" s="202"/>
    </row>
    <row r="31" spans="1:11" ht="18" customHeight="1">
      <c r="A31" s="96" t="s">
        <v>259</v>
      </c>
      <c r="B31" s="473" t="s">
        <v>383</v>
      </c>
      <c r="C31" s="754">
        <v>14301</v>
      </c>
      <c r="D31" s="943">
        <v>7.1235019276940398E-2</v>
      </c>
      <c r="E31" s="754">
        <v>14309</v>
      </c>
      <c r="F31" s="942">
        <v>7.6367614879649895E-2</v>
      </c>
      <c r="G31" s="755">
        <v>15175</v>
      </c>
      <c r="H31" s="941">
        <v>7.5897389729970344E-2</v>
      </c>
      <c r="I31" s="937">
        <v>5.5940144045870917E-4</v>
      </c>
      <c r="J31" s="938">
        <v>6.0521350199175344E-2</v>
      </c>
      <c r="K31" s="202"/>
    </row>
    <row r="32" spans="1:11" ht="18" customHeight="1">
      <c r="A32" s="96" t="s">
        <v>260</v>
      </c>
      <c r="B32" s="473" t="s">
        <v>401</v>
      </c>
      <c r="C32" s="754">
        <v>2024</v>
      </c>
      <c r="D32" s="943">
        <v>1.0081790015839967E-2</v>
      </c>
      <c r="E32" s="754">
        <v>1820</v>
      </c>
      <c r="F32" s="942">
        <v>9.7134012915621494E-3</v>
      </c>
      <c r="G32" s="755">
        <v>2117</v>
      </c>
      <c r="H32" s="941">
        <v>1.0588123496431448E-2</v>
      </c>
      <c r="I32" s="937">
        <v>-0.1007905138339921</v>
      </c>
      <c r="J32" s="938">
        <v>0.16318681318681319</v>
      </c>
      <c r="K32" s="202"/>
    </row>
    <row r="33" spans="1:11" ht="18" customHeight="1">
      <c r="A33" s="96" t="s">
        <v>261</v>
      </c>
      <c r="B33" s="473" t="s">
        <v>384</v>
      </c>
      <c r="C33" s="754">
        <v>3421</v>
      </c>
      <c r="D33" s="943">
        <v>1.7040416820251248E-2</v>
      </c>
      <c r="E33" s="754">
        <v>3274</v>
      </c>
      <c r="F33" s="942">
        <v>1.7473448257458505E-2</v>
      </c>
      <c r="G33" s="755">
        <v>3393</v>
      </c>
      <c r="H33" s="941">
        <v>1.6970006151814786E-2</v>
      </c>
      <c r="I33" s="937">
        <v>-4.2969891844489919E-2</v>
      </c>
      <c r="J33" s="938">
        <v>3.6346976175931585E-2</v>
      </c>
      <c r="K33" s="202"/>
    </row>
    <row r="34" spans="1:11" ht="18" customHeight="1">
      <c r="A34" s="96" t="s">
        <v>128</v>
      </c>
      <c r="B34" s="473" t="s">
        <v>402</v>
      </c>
      <c r="C34" s="754">
        <v>1</v>
      </c>
      <c r="D34" s="943">
        <v>4.9811215493280463E-6</v>
      </c>
      <c r="E34" s="754">
        <v>1</v>
      </c>
      <c r="F34" s="942">
        <v>5.3370336766824998E-6</v>
      </c>
      <c r="G34" s="755"/>
      <c r="H34" s="941">
        <v>0</v>
      </c>
      <c r="I34" s="937">
        <v>0</v>
      </c>
      <c r="J34" s="938">
        <v>-1</v>
      </c>
      <c r="K34" s="202"/>
    </row>
    <row r="35" spans="1:11" ht="18" customHeight="1" thickBot="1">
      <c r="A35" s="96" t="s">
        <v>262</v>
      </c>
      <c r="B35" s="473" t="s">
        <v>403</v>
      </c>
      <c r="C35" s="754">
        <v>0</v>
      </c>
      <c r="D35" s="943">
        <v>0</v>
      </c>
      <c r="E35" s="754">
        <v>1</v>
      </c>
      <c r="F35" s="943">
        <v>5.3370336766824998E-6</v>
      </c>
      <c r="G35" s="755">
        <v>1</v>
      </c>
      <c r="H35" s="942">
        <v>5.0014754352533995E-6</v>
      </c>
      <c r="I35" s="937" t="s">
        <v>98</v>
      </c>
      <c r="J35" s="938">
        <v>0</v>
      </c>
      <c r="K35" s="202"/>
    </row>
    <row r="36" spans="1:11" s="86" customFormat="1" ht="24.75" customHeight="1" thickTop="1" thickBot="1">
      <c r="A36" s="97" t="s">
        <v>8</v>
      </c>
      <c r="B36" s="291"/>
      <c r="C36" s="338">
        <v>200758</v>
      </c>
      <c r="D36" s="536">
        <v>1</v>
      </c>
      <c r="E36" s="338">
        <v>187370</v>
      </c>
      <c r="F36" s="536">
        <v>1</v>
      </c>
      <c r="G36" s="594">
        <v>199941</v>
      </c>
      <c r="H36" s="757">
        <v>1</v>
      </c>
      <c r="I36" s="907">
        <v>-6.6687255302403894E-2</v>
      </c>
      <c r="J36" s="908">
        <v>6.709185034957571E-2</v>
      </c>
      <c r="K36" s="202"/>
    </row>
    <row r="37" spans="1:11" s="174" customFormat="1" ht="16.899999999999999" customHeight="1" thickTop="1">
      <c r="A37" s="174" t="s">
        <v>517</v>
      </c>
      <c r="C37" s="644"/>
      <c r="D37" s="646"/>
      <c r="E37" s="644"/>
      <c r="F37" s="646"/>
      <c r="G37" s="644"/>
      <c r="H37" s="646"/>
    </row>
    <row r="38" spans="1:11" s="174" customFormat="1" ht="14.25" customHeight="1">
      <c r="A38" s="242" t="s">
        <v>429</v>
      </c>
      <c r="C38" s="206"/>
      <c r="D38" s="206"/>
      <c r="E38" s="206"/>
      <c r="F38" s="206"/>
      <c r="G38" s="206"/>
    </row>
    <row r="39" spans="1:11">
      <c r="G39" s="202"/>
    </row>
  </sheetData>
  <mergeCells count="1">
    <mergeCell ref="I11:J12"/>
  </mergeCells>
  <phoneticPr fontId="36" type="noConversion"/>
  <printOptions horizontalCentered="1"/>
  <pageMargins left="0.6692913385826772" right="0.39370078740157483" top="0.78740157480314965" bottom="0" header="0.55118110236220474" footer="0"/>
  <pageSetup paperSize="9" scale="70" orientation="portrait" r:id="rId1"/>
  <headerFooter alignWithMargins="0"/>
  <ignoredErrors>
    <ignoredError sqref="J13" twoDigitTextYear="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7" enableFormatConditionsCalculation="0">
    <tabColor theme="6" tint="0.59999389629810485"/>
    <pageSetUpPr fitToPage="1"/>
  </sheetPr>
  <dimension ref="A1:K38"/>
  <sheetViews>
    <sheetView zoomScaleNormal="100" workbookViewId="0">
      <selection activeCell="A14" sqref="A14"/>
    </sheetView>
  </sheetViews>
  <sheetFormatPr defaultColWidth="9.140625" defaultRowHeight="12.75"/>
  <cols>
    <col min="1" max="1" width="6.85546875" style="170" customWidth="1"/>
    <col min="2" max="2" width="60.85546875" style="170" customWidth="1"/>
    <col min="3" max="3" width="8.7109375" style="170" customWidth="1"/>
    <col min="4" max="4" width="6.7109375" style="170" customWidth="1"/>
    <col min="5" max="5" width="8.7109375" style="170" customWidth="1"/>
    <col min="6" max="6" width="6.7109375" style="170" customWidth="1"/>
    <col min="7" max="7" width="8.7109375" style="170" customWidth="1"/>
    <col min="8" max="8" width="6.7109375" style="170" customWidth="1"/>
    <col min="9" max="10" width="9.28515625" style="170" customWidth="1"/>
    <col min="11" max="11" width="3.28515625" style="170" customWidth="1"/>
    <col min="12" max="16384" width="9.140625" style="170"/>
  </cols>
  <sheetData>
    <row r="1" spans="1:11" ht="27.75">
      <c r="A1" s="1143" t="s">
        <v>343</v>
      </c>
      <c r="B1" s="176"/>
      <c r="C1" s="176"/>
      <c r="D1" s="176"/>
      <c r="E1" s="176"/>
      <c r="F1" s="176"/>
      <c r="G1" s="176"/>
      <c r="H1" s="176"/>
      <c r="I1" s="176"/>
    </row>
    <row r="3" spans="1:11" s="184" customFormat="1" ht="26.25">
      <c r="A3" s="501" t="s">
        <v>292</v>
      </c>
      <c r="B3" s="499"/>
      <c r="C3" s="179"/>
      <c r="D3" s="179"/>
      <c r="E3" s="179"/>
      <c r="F3" s="179"/>
      <c r="G3" s="179"/>
      <c r="H3" s="179"/>
      <c r="I3" s="495"/>
      <c r="J3" s="495"/>
    </row>
    <row r="4" spans="1:11" s="184" customFormat="1" ht="21.95" customHeight="1">
      <c r="A4" s="501"/>
      <c r="B4" s="179"/>
      <c r="C4" s="179"/>
      <c r="D4" s="179"/>
      <c r="E4" s="179"/>
      <c r="F4" s="179"/>
      <c r="G4" s="179"/>
      <c r="H4" s="179"/>
      <c r="I4" s="495"/>
      <c r="J4" s="495"/>
    </row>
    <row r="5" spans="1:11" s="184" customFormat="1" ht="21.95" customHeight="1">
      <c r="A5" s="491" t="s">
        <v>199</v>
      </c>
      <c r="B5" s="179"/>
      <c r="C5" s="179"/>
      <c r="D5" s="179"/>
      <c r="E5" s="179"/>
      <c r="F5" s="179"/>
      <c r="G5" s="179"/>
      <c r="H5" s="179"/>
      <c r="I5" s="495"/>
      <c r="J5" s="495"/>
    </row>
    <row r="6" spans="1:11" s="184" customFormat="1" ht="21.95" customHeight="1">
      <c r="A6" s="496" t="s">
        <v>354</v>
      </c>
      <c r="B6" s="2"/>
      <c r="C6" s="2"/>
      <c r="D6" s="2"/>
      <c r="E6" s="2"/>
      <c r="F6" s="2"/>
      <c r="G6" s="2"/>
      <c r="H6" s="2"/>
    </row>
    <row r="7" spans="1:11" s="184" customFormat="1" ht="21.95" customHeight="1">
      <c r="A7" s="470" t="s">
        <v>6</v>
      </c>
      <c r="B7" s="453"/>
      <c r="C7" s="453"/>
      <c r="D7" s="453"/>
      <c r="E7" s="453"/>
      <c r="F7" s="453"/>
      <c r="G7" s="453"/>
      <c r="H7" s="453"/>
    </row>
    <row r="8" spans="1:11" ht="21.95" customHeight="1">
      <c r="A8" s="12"/>
      <c r="B8" s="12"/>
      <c r="C8" s="12"/>
      <c r="D8" s="12"/>
      <c r="E8" s="12"/>
      <c r="F8" s="12"/>
      <c r="G8" s="12"/>
      <c r="H8" s="12"/>
    </row>
    <row r="9" spans="1:11" ht="21.95" customHeight="1">
      <c r="A9" s="174"/>
    </row>
    <row r="10" spans="1:11" ht="21.95" customHeight="1" thickBot="1">
      <c r="A10" s="174" t="s">
        <v>84</v>
      </c>
    </row>
    <row r="11" spans="1:11" ht="21" customHeight="1" thickTop="1">
      <c r="A11" s="201"/>
      <c r="B11" s="289"/>
      <c r="C11" s="228"/>
      <c r="D11" s="229"/>
      <c r="E11" s="228"/>
      <c r="F11" s="229"/>
      <c r="G11" s="228"/>
      <c r="H11" s="228"/>
      <c r="I11" s="1219" t="s">
        <v>264</v>
      </c>
      <c r="J11" s="1220"/>
    </row>
    <row r="12" spans="1:11" s="93" customFormat="1" ht="21" customHeight="1" thickBot="1">
      <c r="A12" s="54" t="s">
        <v>25</v>
      </c>
      <c r="B12" s="290" t="s">
        <v>9</v>
      </c>
      <c r="C12" s="91">
        <v>2011</v>
      </c>
      <c r="D12" s="92" t="s">
        <v>26</v>
      </c>
      <c r="E12" s="91">
        <v>2012</v>
      </c>
      <c r="F12" s="92" t="s">
        <v>26</v>
      </c>
      <c r="G12" s="91">
        <v>2013</v>
      </c>
      <c r="H12" s="91" t="s">
        <v>26</v>
      </c>
      <c r="I12" s="1221"/>
      <c r="J12" s="1222"/>
    </row>
    <row r="13" spans="1:11" ht="21" customHeight="1" thickTop="1" thickBot="1">
      <c r="A13" s="230"/>
      <c r="B13" s="193"/>
      <c r="C13" s="231"/>
      <c r="D13" s="231"/>
      <c r="E13" s="231"/>
      <c r="F13" s="232"/>
      <c r="G13" s="231"/>
      <c r="H13" s="231"/>
      <c r="I13" s="519" t="s">
        <v>360</v>
      </c>
      <c r="J13" s="764" t="s">
        <v>428</v>
      </c>
    </row>
    <row r="14" spans="1:11" ht="18" customHeight="1" thickTop="1">
      <c r="A14" s="95" t="s">
        <v>161</v>
      </c>
      <c r="B14" s="472" t="s">
        <v>396</v>
      </c>
      <c r="C14" s="752">
        <v>31.173895469999998</v>
      </c>
      <c r="D14" s="939">
        <v>1.2766265103048968E-3</v>
      </c>
      <c r="E14" s="752">
        <v>3.16905664</v>
      </c>
      <c r="F14" s="939">
        <v>1.7236897070369288E-4</v>
      </c>
      <c r="G14" s="753">
        <v>2.33151106</v>
      </c>
      <c r="H14" s="940">
        <v>1.2015517099860264E-4</v>
      </c>
      <c r="I14" s="937">
        <v>-0.89834261672399196</v>
      </c>
      <c r="J14" s="938">
        <v>-0.26428861176807494</v>
      </c>
      <c r="K14" s="202"/>
    </row>
    <row r="15" spans="1:11" ht="18" customHeight="1">
      <c r="A15" s="96" t="s">
        <v>124</v>
      </c>
      <c r="B15" s="473" t="s">
        <v>244</v>
      </c>
      <c r="C15" s="754">
        <v>196.27792196000001</v>
      </c>
      <c r="D15" s="943">
        <v>8.0379302869873805E-3</v>
      </c>
      <c r="E15" s="754">
        <v>234.85903808</v>
      </c>
      <c r="F15" s="942">
        <v>1.2774278043294618E-2</v>
      </c>
      <c r="G15" s="755">
        <v>238.1159078</v>
      </c>
      <c r="H15" s="941">
        <v>1.2271379754551325E-2</v>
      </c>
      <c r="I15" s="937">
        <v>0.19656370790323802</v>
      </c>
      <c r="J15" s="938">
        <v>1.3867338240952048E-2</v>
      </c>
      <c r="K15" s="202"/>
    </row>
    <row r="16" spans="1:11" ht="18" customHeight="1">
      <c r="A16" s="96" t="s">
        <v>245</v>
      </c>
      <c r="B16" s="473" t="s">
        <v>380</v>
      </c>
      <c r="C16" s="754">
        <v>200.15614063999999</v>
      </c>
      <c r="D16" s="943">
        <v>8.1967502453211792E-3</v>
      </c>
      <c r="E16" s="754">
        <v>178.71567261999999</v>
      </c>
      <c r="F16" s="942">
        <v>9.7205698848372591E-3</v>
      </c>
      <c r="G16" s="755">
        <v>134.40389266999998</v>
      </c>
      <c r="H16" s="941">
        <v>6.926547758534623E-3</v>
      </c>
      <c r="I16" s="937">
        <v>-0.10711871217862226</v>
      </c>
      <c r="J16" s="938">
        <v>-0.24794568545882026</v>
      </c>
      <c r="K16" s="202"/>
    </row>
    <row r="17" spans="1:11" ht="18" customHeight="1">
      <c r="A17" s="96" t="s">
        <v>246</v>
      </c>
      <c r="B17" s="473" t="s">
        <v>247</v>
      </c>
      <c r="C17" s="754">
        <v>3265.27125561</v>
      </c>
      <c r="D17" s="943">
        <v>0.13371867023355624</v>
      </c>
      <c r="E17" s="754">
        <v>3065.97524548</v>
      </c>
      <c r="F17" s="942">
        <v>0.16676224419466032</v>
      </c>
      <c r="G17" s="755">
        <v>3301.5318928699999</v>
      </c>
      <c r="H17" s="941">
        <v>0.17014550604153475</v>
      </c>
      <c r="I17" s="937">
        <v>-6.1035054832762621E-2</v>
      </c>
      <c r="J17" s="938">
        <v>7.6829272427188761E-2</v>
      </c>
      <c r="K17" s="202"/>
    </row>
    <row r="18" spans="1:11" ht="18" customHeight="1">
      <c r="A18" s="96" t="s">
        <v>120</v>
      </c>
      <c r="B18" s="473" t="s">
        <v>397</v>
      </c>
      <c r="C18" s="754">
        <v>1510.1253122600001</v>
      </c>
      <c r="D18" s="943">
        <v>6.1842319621840204E-2</v>
      </c>
      <c r="E18" s="754">
        <v>1064.2046213799999</v>
      </c>
      <c r="F18" s="942">
        <v>5.7883425903483943E-2</v>
      </c>
      <c r="G18" s="755">
        <v>1819.5320888699998</v>
      </c>
      <c r="H18" s="941">
        <v>9.3770170352792365E-2</v>
      </c>
      <c r="I18" s="937">
        <v>-0.29528721044523853</v>
      </c>
      <c r="J18" s="938">
        <v>0.70975774049029616</v>
      </c>
      <c r="K18" s="202"/>
    </row>
    <row r="19" spans="1:11" ht="18" customHeight="1">
      <c r="A19" s="96" t="s">
        <v>122</v>
      </c>
      <c r="B19" s="473" t="s">
        <v>248</v>
      </c>
      <c r="C19" s="754">
        <v>357.91132469000001</v>
      </c>
      <c r="D19" s="943">
        <v>1.4657105842845682E-2</v>
      </c>
      <c r="E19" s="754">
        <v>340.71648439000001</v>
      </c>
      <c r="F19" s="942">
        <v>1.8531997495660143E-2</v>
      </c>
      <c r="G19" s="755">
        <v>340.19568512000001</v>
      </c>
      <c r="H19" s="941">
        <v>1.7532093851006816E-2</v>
      </c>
      <c r="I19" s="937">
        <v>-4.8042180042481432E-2</v>
      </c>
      <c r="J19" s="938">
        <v>-1.5285414526755522E-3</v>
      </c>
      <c r="K19" s="202"/>
    </row>
    <row r="20" spans="1:11" ht="18" customHeight="1">
      <c r="A20" s="96" t="s">
        <v>265</v>
      </c>
      <c r="B20" s="473" t="s">
        <v>269</v>
      </c>
      <c r="C20" s="754">
        <v>1281.46059797</v>
      </c>
      <c r="D20" s="943">
        <v>5.2478092539124929E-2</v>
      </c>
      <c r="E20" s="754">
        <v>1078.8601384900001</v>
      </c>
      <c r="F20" s="942">
        <v>5.8680557885126619E-2</v>
      </c>
      <c r="G20" s="755">
        <v>1266.55405683</v>
      </c>
      <c r="H20" s="941">
        <v>6.5272269940414754E-2</v>
      </c>
      <c r="I20" s="937">
        <v>-0.158101200927243</v>
      </c>
      <c r="J20" s="938">
        <v>0.17397428234089837</v>
      </c>
      <c r="K20" s="202"/>
    </row>
    <row r="21" spans="1:11" ht="18" customHeight="1">
      <c r="A21" s="96" t="s">
        <v>125</v>
      </c>
      <c r="B21" s="473" t="s">
        <v>249</v>
      </c>
      <c r="C21" s="754">
        <v>5919.1815094700005</v>
      </c>
      <c r="D21" s="943">
        <v>0.24240101919787307</v>
      </c>
      <c r="E21" s="754">
        <v>2939.89611788</v>
      </c>
      <c r="F21" s="942">
        <v>0.15990464210029334</v>
      </c>
      <c r="G21" s="755">
        <v>3367.1129229399999</v>
      </c>
      <c r="H21" s="941">
        <v>0.17352524548069717</v>
      </c>
      <c r="I21" s="937">
        <v>-0.50332725678769796</v>
      </c>
      <c r="J21" s="938">
        <v>0.14531697309361796</v>
      </c>
      <c r="K21" s="202"/>
    </row>
    <row r="22" spans="1:11" ht="18" customHeight="1">
      <c r="A22" s="96" t="s">
        <v>250</v>
      </c>
      <c r="B22" s="473" t="s">
        <v>251</v>
      </c>
      <c r="C22" s="754">
        <v>1108.8541692900001</v>
      </c>
      <c r="D22" s="943">
        <v>4.5409552038179334E-2</v>
      </c>
      <c r="E22" s="754">
        <v>1020.2381129299999</v>
      </c>
      <c r="F22" s="942">
        <v>5.5492032290852991E-2</v>
      </c>
      <c r="G22" s="755">
        <v>1329.0800560599998</v>
      </c>
      <c r="H22" s="941">
        <v>6.8494567384433366E-2</v>
      </c>
      <c r="I22" s="937">
        <v>-7.991678149773386E-2</v>
      </c>
      <c r="J22" s="938">
        <v>0.30271555161083263</v>
      </c>
      <c r="K22" s="202"/>
    </row>
    <row r="23" spans="1:11" ht="18" customHeight="1">
      <c r="A23" s="96" t="s">
        <v>252</v>
      </c>
      <c r="B23" s="473" t="s">
        <v>253</v>
      </c>
      <c r="C23" s="754">
        <v>318.00952942000004</v>
      </c>
      <c r="D23" s="943">
        <v>1.3023056299712326E-2</v>
      </c>
      <c r="E23" s="754">
        <v>234.29194691000001</v>
      </c>
      <c r="F23" s="942">
        <v>1.27434332423421E-2</v>
      </c>
      <c r="G23" s="755">
        <v>304.71070383</v>
      </c>
      <c r="H23" s="941">
        <v>1.5703363947927495E-2</v>
      </c>
      <c r="I23" s="937">
        <v>-0.26325494919189335</v>
      </c>
      <c r="J23" s="938">
        <v>0.30055986920903593</v>
      </c>
      <c r="K23" s="202"/>
    </row>
    <row r="24" spans="1:11" ht="18" customHeight="1">
      <c r="A24" s="96" t="s">
        <v>254</v>
      </c>
      <c r="B24" s="473" t="s">
        <v>398</v>
      </c>
      <c r="C24" s="754">
        <v>1097.3150804700001</v>
      </c>
      <c r="D24" s="943">
        <v>4.4937005810950489E-2</v>
      </c>
      <c r="E24" s="754">
        <v>952.13825391</v>
      </c>
      <c r="F24" s="942">
        <v>5.1787995431371685E-2</v>
      </c>
      <c r="G24" s="755">
        <v>754.88822463999998</v>
      </c>
      <c r="H24" s="941">
        <v>3.8903407010409279E-2</v>
      </c>
      <c r="I24" s="937">
        <v>-0.13230186037160652</v>
      </c>
      <c r="J24" s="938">
        <v>-0.20716532337607865</v>
      </c>
      <c r="K24" s="202"/>
    </row>
    <row r="25" spans="1:11" ht="18" customHeight="1">
      <c r="A25" s="96" t="s">
        <v>255</v>
      </c>
      <c r="B25" s="473" t="s">
        <v>399</v>
      </c>
      <c r="C25" s="754">
        <v>3229.41033242</v>
      </c>
      <c r="D25" s="943">
        <v>0.13225010159501641</v>
      </c>
      <c r="E25" s="754">
        <v>4105.8384199900001</v>
      </c>
      <c r="F25" s="942">
        <v>0.22332170823218642</v>
      </c>
      <c r="G25" s="755">
        <v>3182.28031865</v>
      </c>
      <c r="H25" s="941">
        <v>0.16399983787890693</v>
      </c>
      <c r="I25" s="937">
        <v>0.27138950995838224</v>
      </c>
      <c r="J25" s="938">
        <v>-0.22493776102914675</v>
      </c>
      <c r="K25" s="202"/>
    </row>
    <row r="26" spans="1:11" ht="18" customHeight="1">
      <c r="A26" s="96" t="s">
        <v>256</v>
      </c>
      <c r="B26" s="473" t="s">
        <v>257</v>
      </c>
      <c r="C26" s="754">
        <v>686.70529398999997</v>
      </c>
      <c r="D26" s="943">
        <v>2.8121804152387884E-2</v>
      </c>
      <c r="E26" s="754">
        <v>638.18435210000007</v>
      </c>
      <c r="F26" s="942">
        <v>3.4711648413668035E-2</v>
      </c>
      <c r="G26" s="755">
        <v>686.17349553999998</v>
      </c>
      <c r="H26" s="941">
        <v>3.5362171385675351E-2</v>
      </c>
      <c r="I26" s="937">
        <v>-7.0657591130652453E-2</v>
      </c>
      <c r="J26" s="938">
        <v>7.5196364940769131E-2</v>
      </c>
      <c r="K26" s="202"/>
    </row>
    <row r="27" spans="1:11" ht="18" customHeight="1">
      <c r="A27" s="96" t="s">
        <v>126</v>
      </c>
      <c r="B27" s="473" t="s">
        <v>382</v>
      </c>
      <c r="C27" s="754">
        <v>3525.2575275200002</v>
      </c>
      <c r="D27" s="943">
        <v>0.14436557085446358</v>
      </c>
      <c r="E27" s="754">
        <v>1149.15859897</v>
      </c>
      <c r="F27" s="942">
        <v>6.2504179439265783E-2</v>
      </c>
      <c r="G27" s="755">
        <v>1157.7150699000001</v>
      </c>
      <c r="H27" s="941">
        <v>5.9663217806693022E-2</v>
      </c>
      <c r="I27" s="937">
        <v>-0.67402137574373833</v>
      </c>
      <c r="J27" s="938">
        <v>7.4458572886887788E-3</v>
      </c>
      <c r="K27" s="202"/>
    </row>
    <row r="28" spans="1:11" ht="18" customHeight="1">
      <c r="A28" s="96" t="s">
        <v>127</v>
      </c>
      <c r="B28" s="473" t="s">
        <v>400</v>
      </c>
      <c r="C28" s="754">
        <v>519.44090457000004</v>
      </c>
      <c r="D28" s="943">
        <v>2.1272029668187569E-2</v>
      </c>
      <c r="E28" s="754">
        <v>434.35718000999998</v>
      </c>
      <c r="F28" s="942">
        <v>2.362523253484114E-2</v>
      </c>
      <c r="G28" s="755">
        <v>512.59418736999999</v>
      </c>
      <c r="H28" s="941">
        <v>2.6416706012251174E-2</v>
      </c>
      <c r="I28" s="937">
        <v>-0.16379866085138883</v>
      </c>
      <c r="J28" s="938">
        <v>0.1801213631560063</v>
      </c>
      <c r="K28" s="202"/>
    </row>
    <row r="29" spans="1:11" ht="18" customHeight="1">
      <c r="A29" s="96" t="s">
        <v>121</v>
      </c>
      <c r="B29" s="473" t="s">
        <v>258</v>
      </c>
      <c r="C29" s="754">
        <v>286.99969282999996</v>
      </c>
      <c r="D29" s="943">
        <v>1.175314829257494E-2</v>
      </c>
      <c r="E29" s="754">
        <v>154.17811790000002</v>
      </c>
      <c r="F29" s="942">
        <v>8.3859414666238377E-3</v>
      </c>
      <c r="G29" s="755">
        <v>133.24424608000001</v>
      </c>
      <c r="H29" s="941">
        <v>6.8667849992194718E-3</v>
      </c>
      <c r="I29" s="937">
        <v>-0.46279343932495021</v>
      </c>
      <c r="J29" s="938">
        <v>-0.1357771913753528</v>
      </c>
      <c r="K29" s="202"/>
    </row>
    <row r="30" spans="1:11" ht="18" customHeight="1">
      <c r="A30" s="96" t="s">
        <v>123</v>
      </c>
      <c r="B30" s="473" t="s">
        <v>72</v>
      </c>
      <c r="C30" s="754">
        <v>82.447607650000009</v>
      </c>
      <c r="D30" s="943">
        <v>3.3763762933797644E-3</v>
      </c>
      <c r="E30" s="754">
        <v>70.063218669999998</v>
      </c>
      <c r="F30" s="942">
        <v>3.8108264566504113E-3</v>
      </c>
      <c r="G30" s="755">
        <v>74.527743810000004</v>
      </c>
      <c r="H30" s="941">
        <v>3.8408112040569089E-3</v>
      </c>
      <c r="I30" s="937">
        <v>-0.15020919748906758</v>
      </c>
      <c r="J30" s="938">
        <v>6.3721382270889707E-2</v>
      </c>
      <c r="K30" s="202"/>
    </row>
    <row r="31" spans="1:11" ht="18" customHeight="1">
      <c r="A31" s="96" t="s">
        <v>259</v>
      </c>
      <c r="B31" s="473" t="s">
        <v>383</v>
      </c>
      <c r="C31" s="754">
        <v>664.52715666999995</v>
      </c>
      <c r="D31" s="943">
        <v>2.7213569951142762E-2</v>
      </c>
      <c r="E31" s="754">
        <v>595.44679277</v>
      </c>
      <c r="F31" s="942">
        <v>3.2387098887124981E-2</v>
      </c>
      <c r="G31" s="755">
        <v>650.85541201000001</v>
      </c>
      <c r="H31" s="941">
        <v>3.3542042612239434E-2</v>
      </c>
      <c r="I31" s="937">
        <v>-0.10395416230416725</v>
      </c>
      <c r="J31" s="938">
        <v>9.3053854538775543E-2</v>
      </c>
      <c r="K31" s="202"/>
    </row>
    <row r="32" spans="1:11" ht="18" customHeight="1">
      <c r="A32" s="96" t="s">
        <v>260</v>
      </c>
      <c r="B32" s="473" t="s">
        <v>401</v>
      </c>
      <c r="C32" s="754">
        <v>62.665587439999996</v>
      </c>
      <c r="D32" s="943">
        <v>2.5662673529755556E-3</v>
      </c>
      <c r="E32" s="754">
        <v>53.277303310000001</v>
      </c>
      <c r="F32" s="942">
        <v>2.8978194385989738E-3</v>
      </c>
      <c r="G32" s="755">
        <v>83.107066700000004</v>
      </c>
      <c r="H32" s="941">
        <v>4.2829493635474225E-3</v>
      </c>
      <c r="I32" s="937">
        <v>-0.14981562470772231</v>
      </c>
      <c r="J32" s="938">
        <v>0.55989626983243046</v>
      </c>
      <c r="K32" s="202"/>
    </row>
    <row r="33" spans="1:11" ht="18" customHeight="1">
      <c r="A33" s="96" t="s">
        <v>261</v>
      </c>
      <c r="B33" s="473" t="s">
        <v>384</v>
      </c>
      <c r="C33" s="754">
        <v>75.726050459999996</v>
      </c>
      <c r="D33" s="943">
        <v>3.1011165618026731E-3</v>
      </c>
      <c r="E33" s="754">
        <v>71.612172040000004</v>
      </c>
      <c r="F33" s="942">
        <v>3.895075975792776E-3</v>
      </c>
      <c r="G33" s="755">
        <v>65.187372659999994</v>
      </c>
      <c r="H33" s="941">
        <v>3.3594521781560556E-3</v>
      </c>
      <c r="I33" s="937">
        <v>-5.4325801953358496E-2</v>
      </c>
      <c r="J33" s="938">
        <v>-8.971658304696227E-2</v>
      </c>
      <c r="K33" s="202"/>
    </row>
    <row r="34" spans="1:11" ht="18" customHeight="1">
      <c r="A34" s="96" t="s">
        <v>128</v>
      </c>
      <c r="B34" s="473" t="s">
        <v>402</v>
      </c>
      <c r="C34" s="754">
        <v>4.8244899999999999E-3</v>
      </c>
      <c r="D34" s="943">
        <v>1.9757145328943618E-7</v>
      </c>
      <c r="E34" s="754">
        <v>1.9175100000000001E-3</v>
      </c>
      <c r="F34" s="942">
        <v>1.0429577712250614E-7</v>
      </c>
      <c r="G34" s="755"/>
      <c r="H34" s="941">
        <v>0</v>
      </c>
      <c r="I34" s="937">
        <v>-0.60254659041681091</v>
      </c>
      <c r="J34" s="938">
        <v>-1</v>
      </c>
      <c r="K34" s="202"/>
    </row>
    <row r="35" spans="1:11" ht="18" customHeight="1" thickBot="1">
      <c r="A35" s="96" t="s">
        <v>262</v>
      </c>
      <c r="B35" s="473" t="s">
        <v>403</v>
      </c>
      <c r="C35" s="754">
        <v>0</v>
      </c>
      <c r="D35" s="943">
        <v>0</v>
      </c>
      <c r="E35" s="754">
        <v>0.12537708</v>
      </c>
      <c r="F35" s="943">
        <v>6.8194168436934469E-6</v>
      </c>
      <c r="G35" s="755">
        <v>2.5610900000000002E-2</v>
      </c>
      <c r="H35" s="1053">
        <v>1.3198659537682452E-6</v>
      </c>
      <c r="I35" s="1054" t="s">
        <v>98</v>
      </c>
      <c r="J35" s="1055">
        <v>-0.79572901203314028</v>
      </c>
      <c r="K35" s="202"/>
    </row>
    <row r="36" spans="1:11" s="86" customFormat="1" ht="24.75" customHeight="1" thickTop="1" thickBot="1">
      <c r="A36" s="97" t="s">
        <v>8</v>
      </c>
      <c r="B36" s="291"/>
      <c r="C36" s="338">
        <v>24418.962960870002</v>
      </c>
      <c r="D36" s="536">
        <v>1</v>
      </c>
      <c r="E36" s="338">
        <v>18385.308139060002</v>
      </c>
      <c r="F36" s="536">
        <v>1</v>
      </c>
      <c r="G36" s="594">
        <v>19404.167466309998</v>
      </c>
      <c r="H36" s="757">
        <v>1</v>
      </c>
      <c r="I36" s="907">
        <v>-0.24708890510537193</v>
      </c>
      <c r="J36" s="908">
        <v>5.541703840608507E-2</v>
      </c>
      <c r="K36" s="202"/>
    </row>
    <row r="37" spans="1:11" s="174" customFormat="1" ht="14.25" customHeight="1" thickTop="1">
      <c r="A37" s="174" t="s">
        <v>517</v>
      </c>
      <c r="C37" s="644"/>
      <c r="D37" s="646"/>
      <c r="E37" s="644"/>
      <c r="F37" s="646"/>
      <c r="G37" s="644"/>
      <c r="H37" s="646"/>
    </row>
    <row r="38" spans="1:11" s="174" customFormat="1" ht="14.25" customHeight="1">
      <c r="A38" s="242" t="s">
        <v>429</v>
      </c>
      <c r="C38" s="206"/>
      <c r="D38" s="206"/>
      <c r="E38" s="206"/>
      <c r="F38" s="206"/>
      <c r="G38" s="206"/>
    </row>
  </sheetData>
  <mergeCells count="1">
    <mergeCell ref="I11:J12"/>
  </mergeCells>
  <phoneticPr fontId="36" type="noConversion"/>
  <printOptions horizontalCentered="1"/>
  <pageMargins left="0.6692913385826772" right="0.39370078740157483" top="0.78740157480314965" bottom="0" header="0.55118110236220474" footer="0"/>
  <pageSetup paperSize="9" scale="70" orientation="portrait" r:id="rId1"/>
  <headerFooter alignWithMargins="0"/>
  <ignoredErrors>
    <ignoredError sqref="J13" twoDigitTextYear="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8" enableFormatConditionsCalculation="0">
    <tabColor theme="6" tint="0.59999389629810485"/>
    <pageSetUpPr fitToPage="1"/>
  </sheetPr>
  <dimension ref="A1:J9"/>
  <sheetViews>
    <sheetView workbookViewId="0">
      <selection activeCell="A4" sqref="A4"/>
    </sheetView>
  </sheetViews>
  <sheetFormatPr defaultColWidth="9.140625" defaultRowHeight="12.75"/>
  <cols>
    <col min="1" max="1" width="6.85546875" style="170" customWidth="1"/>
    <col min="2" max="2" width="60.85546875" style="170" customWidth="1"/>
    <col min="3" max="3" width="8.7109375" style="170" customWidth="1"/>
    <col min="4" max="4" width="6.7109375" style="170" customWidth="1"/>
    <col min="5" max="5" width="8.7109375" style="170" customWidth="1"/>
    <col min="6" max="6" width="6.7109375" style="170" customWidth="1"/>
    <col min="7" max="7" width="8.7109375" style="170" customWidth="1"/>
    <col min="8" max="8" width="6.7109375" style="170" customWidth="1"/>
    <col min="9" max="10" width="9.140625" style="170"/>
    <col min="11" max="11" width="3.140625" style="170" customWidth="1"/>
    <col min="12" max="16384" width="9.140625" style="170"/>
  </cols>
  <sheetData>
    <row r="1" spans="1:10" ht="27.75">
      <c r="A1" s="1143" t="s">
        <v>343</v>
      </c>
      <c r="B1" s="176"/>
      <c r="C1" s="176"/>
      <c r="D1" s="176"/>
      <c r="E1" s="176"/>
      <c r="F1" s="176"/>
      <c r="G1" s="176"/>
      <c r="H1" s="176"/>
      <c r="I1" s="176"/>
    </row>
    <row r="3" spans="1:10" s="184" customFormat="1" ht="26.25">
      <c r="A3" s="501" t="s">
        <v>293</v>
      </c>
      <c r="B3" s="499"/>
      <c r="C3" s="179"/>
      <c r="D3" s="179"/>
      <c r="E3" s="179"/>
      <c r="F3" s="179"/>
      <c r="G3" s="179"/>
      <c r="H3" s="179"/>
      <c r="I3" s="495"/>
      <c r="J3" s="495"/>
    </row>
    <row r="4" spans="1:10" s="184" customFormat="1" ht="21.95" customHeight="1">
      <c r="A4" s="501"/>
      <c r="B4" s="179"/>
      <c r="C4" s="179"/>
      <c r="D4" s="179"/>
      <c r="E4" s="179"/>
      <c r="F4" s="179"/>
      <c r="G4" s="179"/>
      <c r="H4" s="179"/>
      <c r="I4" s="495"/>
      <c r="J4" s="495"/>
    </row>
    <row r="5" spans="1:10" s="184" customFormat="1" ht="21.95" customHeight="1">
      <c r="A5" s="489" t="s">
        <v>95</v>
      </c>
      <c r="B5" s="179"/>
      <c r="C5" s="179"/>
      <c r="D5" s="179"/>
      <c r="E5" s="179"/>
      <c r="F5" s="179"/>
      <c r="G5" s="179"/>
      <c r="H5" s="179"/>
      <c r="I5" s="495"/>
      <c r="J5" s="495"/>
    </row>
    <row r="6" spans="1:10" s="184" customFormat="1" ht="21.95" customHeight="1">
      <c r="A6" s="496" t="s">
        <v>106</v>
      </c>
      <c r="B6" s="2"/>
      <c r="C6" s="2"/>
      <c r="D6" s="2"/>
      <c r="E6" s="2"/>
      <c r="F6" s="2"/>
      <c r="G6" s="2"/>
      <c r="H6" s="2"/>
    </row>
    <row r="7" spans="1:10" s="184" customFormat="1" ht="21.95" customHeight="1">
      <c r="A7" s="470" t="s">
        <v>97</v>
      </c>
      <c r="B7" s="453"/>
      <c r="C7" s="453"/>
      <c r="D7" s="453"/>
      <c r="E7" s="453"/>
      <c r="F7" s="453"/>
      <c r="G7" s="453"/>
      <c r="H7" s="453"/>
    </row>
    <row r="8" spans="1:10" ht="21.95" customHeight="1">
      <c r="A8" s="12"/>
      <c r="B8" s="12"/>
      <c r="C8" s="12"/>
      <c r="D8" s="12"/>
      <c r="E8" s="12"/>
      <c r="F8" s="12"/>
      <c r="G8" s="12"/>
      <c r="H8" s="12"/>
    </row>
    <row r="9" spans="1:10" ht="21.95" customHeight="1">
      <c r="B9" s="842" t="s">
        <v>514</v>
      </c>
    </row>
  </sheetData>
  <phoneticPr fontId="36" type="noConversion"/>
  <printOptions horizontalCentered="1"/>
  <pageMargins left="0.6692913385826772" right="0.39370078740157483" top="0.78740157480314965" bottom="0" header="0.55118110236220474" footer="0"/>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9" enableFormatConditionsCalculation="0">
    <tabColor theme="6" tint="0.59999389629810485"/>
    <pageSetUpPr fitToPage="1"/>
  </sheetPr>
  <dimension ref="A1:J9"/>
  <sheetViews>
    <sheetView workbookViewId="0">
      <selection activeCell="A4" sqref="A4"/>
    </sheetView>
  </sheetViews>
  <sheetFormatPr defaultColWidth="9.140625" defaultRowHeight="12.75"/>
  <cols>
    <col min="1" max="1" width="6.85546875" style="170" customWidth="1"/>
    <col min="2" max="2" width="60.85546875" style="170" customWidth="1"/>
    <col min="3" max="3" width="8.7109375" style="170" customWidth="1"/>
    <col min="4" max="4" width="6.7109375" style="170" customWidth="1"/>
    <col min="5" max="5" width="8.7109375" style="170" customWidth="1"/>
    <col min="6" max="6" width="6.7109375" style="170" customWidth="1"/>
    <col min="7" max="7" width="8.7109375" style="170" customWidth="1"/>
    <col min="8" max="8" width="6.7109375" style="170" customWidth="1"/>
    <col min="9" max="10" width="9.140625" style="170"/>
    <col min="11" max="11" width="3.28515625" style="170" customWidth="1"/>
    <col min="12" max="16384" width="9.140625" style="170"/>
  </cols>
  <sheetData>
    <row r="1" spans="1:10" ht="27.75">
      <c r="A1" s="1143" t="s">
        <v>343</v>
      </c>
      <c r="B1" s="176"/>
      <c r="C1" s="176"/>
      <c r="D1" s="176"/>
      <c r="E1" s="176"/>
      <c r="F1" s="176"/>
      <c r="G1" s="176"/>
      <c r="H1" s="176"/>
      <c r="I1" s="176"/>
    </row>
    <row r="3" spans="1:10" s="184" customFormat="1" ht="26.25">
      <c r="A3" s="501" t="s">
        <v>294</v>
      </c>
      <c r="B3" s="499"/>
      <c r="C3" s="179"/>
      <c r="D3" s="179"/>
      <c r="E3" s="179"/>
      <c r="F3" s="179"/>
      <c r="G3" s="179"/>
      <c r="H3" s="179"/>
      <c r="I3" s="495"/>
      <c r="J3" s="495"/>
    </row>
    <row r="4" spans="1:10" s="184" customFormat="1" ht="21.95" customHeight="1">
      <c r="A4" s="501"/>
      <c r="B4" s="179"/>
      <c r="C4" s="179"/>
      <c r="D4" s="179"/>
      <c r="E4" s="179"/>
      <c r="F4" s="179"/>
      <c r="G4" s="179"/>
      <c r="H4" s="179"/>
      <c r="I4" s="495"/>
      <c r="J4" s="495"/>
    </row>
    <row r="5" spans="1:10" s="184" customFormat="1" ht="21.95" customHeight="1">
      <c r="A5" s="489" t="s">
        <v>95</v>
      </c>
      <c r="B5" s="179"/>
      <c r="C5" s="179"/>
      <c r="D5" s="179"/>
      <c r="E5" s="179"/>
      <c r="F5" s="179"/>
      <c r="G5" s="179"/>
      <c r="H5" s="179"/>
      <c r="I5" s="495"/>
      <c r="J5" s="495"/>
    </row>
    <row r="6" spans="1:10" s="184" customFormat="1" ht="21.95" customHeight="1">
      <c r="A6" s="496" t="s">
        <v>106</v>
      </c>
      <c r="B6" s="2"/>
      <c r="C6" s="2"/>
      <c r="D6" s="2"/>
      <c r="E6" s="2"/>
      <c r="F6" s="2"/>
      <c r="G6" s="2"/>
      <c r="H6" s="2"/>
    </row>
    <row r="7" spans="1:10" s="184" customFormat="1" ht="21.95" customHeight="1">
      <c r="A7" s="470" t="s">
        <v>6</v>
      </c>
      <c r="B7" s="453"/>
      <c r="C7" s="453"/>
      <c r="D7" s="453"/>
      <c r="E7" s="453"/>
      <c r="F7" s="453"/>
      <c r="G7" s="453"/>
      <c r="H7" s="453"/>
    </row>
    <row r="8" spans="1:10" ht="21.95" customHeight="1">
      <c r="A8" s="12"/>
      <c r="B8" s="12"/>
      <c r="C8" s="12"/>
      <c r="D8" s="12"/>
      <c r="E8" s="12"/>
      <c r="F8" s="12"/>
      <c r="G8" s="12"/>
      <c r="H8" s="12"/>
    </row>
    <row r="9" spans="1:10" ht="21.95" customHeight="1">
      <c r="A9" s="174"/>
      <c r="B9" s="842" t="s">
        <v>514</v>
      </c>
    </row>
  </sheetData>
  <phoneticPr fontId="36" type="noConversion"/>
  <printOptions horizontalCentered="1"/>
  <pageMargins left="0.6692913385826772" right="0.39370078740157483" top="0.78740157480314965" bottom="0" header="0.55118110236220474" footer="0"/>
  <pageSetup paperSize="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0" enableFormatConditionsCalculation="0">
    <tabColor theme="6" tint="0.59999389629810485"/>
    <pageSetUpPr fitToPage="1"/>
  </sheetPr>
  <dimension ref="A1:K40"/>
  <sheetViews>
    <sheetView workbookViewId="0">
      <selection activeCell="A14" sqref="A14"/>
    </sheetView>
  </sheetViews>
  <sheetFormatPr defaultColWidth="9.140625" defaultRowHeight="12.75"/>
  <cols>
    <col min="1" max="1" width="6.85546875" style="170" customWidth="1"/>
    <col min="2" max="2" width="60.85546875" style="170" customWidth="1"/>
    <col min="3" max="3" width="8.7109375" style="170" customWidth="1"/>
    <col min="4" max="4" width="6.7109375" style="170" customWidth="1"/>
    <col min="5" max="5" width="8.7109375" style="170" customWidth="1"/>
    <col min="6" max="6" width="6.7109375" style="170" customWidth="1"/>
    <col min="7" max="7" width="8.7109375" style="170" customWidth="1"/>
    <col min="8" max="8" width="6.7109375" style="170" customWidth="1"/>
    <col min="9" max="9" width="9.28515625" style="170" customWidth="1"/>
    <col min="10" max="16384" width="9.140625" style="170"/>
  </cols>
  <sheetData>
    <row r="1" spans="1:11" ht="27.75">
      <c r="A1" s="1143" t="s">
        <v>343</v>
      </c>
      <c r="B1" s="176"/>
      <c r="C1" s="176"/>
      <c r="D1" s="176"/>
      <c r="E1" s="176"/>
      <c r="F1" s="176"/>
      <c r="G1" s="176"/>
      <c r="H1" s="176"/>
      <c r="I1" s="176"/>
    </row>
    <row r="3" spans="1:11" s="184" customFormat="1" ht="26.25">
      <c r="A3" s="501" t="s">
        <v>295</v>
      </c>
      <c r="B3" s="499"/>
      <c r="C3" s="179"/>
      <c r="D3" s="179"/>
      <c r="E3" s="179"/>
      <c r="F3" s="179"/>
      <c r="G3" s="179"/>
      <c r="H3" s="179"/>
      <c r="I3" s="495"/>
      <c r="J3" s="495"/>
    </row>
    <row r="4" spans="1:11" s="184" customFormat="1" ht="21.95" customHeight="1">
      <c r="A4" s="501"/>
      <c r="B4" s="179"/>
      <c r="C4" s="179"/>
      <c r="D4" s="179"/>
      <c r="E4" s="179"/>
      <c r="F4" s="179"/>
      <c r="G4" s="179"/>
      <c r="H4" s="179"/>
      <c r="I4" s="495"/>
      <c r="J4" s="495"/>
    </row>
    <row r="5" spans="1:11" s="184" customFormat="1" ht="21.95" customHeight="1">
      <c r="A5" s="469" t="s">
        <v>405</v>
      </c>
      <c r="B5" s="179"/>
      <c r="C5" s="179"/>
      <c r="D5" s="179"/>
      <c r="E5" s="179"/>
      <c r="F5" s="179"/>
      <c r="G5" s="179"/>
      <c r="H5" s="179"/>
      <c r="I5" s="495"/>
      <c r="J5" s="495"/>
    </row>
    <row r="6" spans="1:11" s="184" customFormat="1" ht="21.95" customHeight="1">
      <c r="A6" s="496" t="s">
        <v>107</v>
      </c>
      <c r="B6" s="2"/>
      <c r="C6" s="2"/>
      <c r="D6" s="2"/>
      <c r="E6" s="2"/>
      <c r="F6" s="2"/>
      <c r="G6" s="2"/>
      <c r="H6" s="2"/>
    </row>
    <row r="7" spans="1:11" s="184" customFormat="1" ht="21.95" customHeight="1">
      <c r="A7" s="470" t="s">
        <v>97</v>
      </c>
      <c r="B7" s="453"/>
      <c r="C7" s="453"/>
      <c r="D7" s="453"/>
      <c r="E7" s="453"/>
      <c r="F7" s="453"/>
      <c r="G7" s="453"/>
      <c r="H7" s="453"/>
    </row>
    <row r="8" spans="1:11" ht="21.95" customHeight="1">
      <c r="A8" s="12"/>
      <c r="B8" s="12"/>
      <c r="C8" s="12"/>
      <c r="D8" s="12"/>
      <c r="E8" s="12"/>
      <c r="F8" s="12"/>
      <c r="G8" s="12"/>
      <c r="H8" s="12"/>
    </row>
    <row r="9" spans="1:11" ht="21.95" customHeight="1"/>
    <row r="10" spans="1:11" ht="21.95" customHeight="1" thickBot="1"/>
    <row r="11" spans="1:11" ht="21" customHeight="1" thickTop="1">
      <c r="A11" s="201"/>
      <c r="B11" s="289"/>
      <c r="C11" s="228"/>
      <c r="D11" s="229"/>
      <c r="E11" s="228"/>
      <c r="F11" s="229"/>
      <c r="G11" s="228"/>
      <c r="H11" s="228"/>
      <c r="I11" s="1219" t="s">
        <v>264</v>
      </c>
      <c r="J11" s="1220"/>
    </row>
    <row r="12" spans="1:11" s="93" customFormat="1" ht="21" customHeight="1" thickBot="1">
      <c r="A12" s="54" t="s">
        <v>25</v>
      </c>
      <c r="B12" s="290" t="s">
        <v>9</v>
      </c>
      <c r="C12" s="91">
        <v>2011</v>
      </c>
      <c r="D12" s="92" t="s">
        <v>26</v>
      </c>
      <c r="E12" s="91">
        <v>2012</v>
      </c>
      <c r="F12" s="92" t="s">
        <v>26</v>
      </c>
      <c r="G12" s="91">
        <v>2013</v>
      </c>
      <c r="H12" s="91" t="s">
        <v>26</v>
      </c>
      <c r="I12" s="1221"/>
      <c r="J12" s="1222"/>
    </row>
    <row r="13" spans="1:11" ht="21" customHeight="1" thickTop="1" thickBot="1">
      <c r="A13" s="230"/>
      <c r="B13" s="193"/>
      <c r="C13" s="231"/>
      <c r="D13" s="231"/>
      <c r="E13" s="231"/>
      <c r="F13" s="232"/>
      <c r="G13" s="231"/>
      <c r="H13" s="231"/>
      <c r="I13" s="519" t="s">
        <v>360</v>
      </c>
      <c r="J13" s="764" t="s">
        <v>428</v>
      </c>
    </row>
    <row r="14" spans="1:11" ht="18" customHeight="1" thickTop="1">
      <c r="A14" s="95" t="s">
        <v>161</v>
      </c>
      <c r="B14" s="472" t="s">
        <v>396</v>
      </c>
      <c r="C14" s="692">
        <v>209</v>
      </c>
      <c r="D14" s="948">
        <v>1.2683655077406709E-3</v>
      </c>
      <c r="E14" s="692">
        <v>65</v>
      </c>
      <c r="F14" s="948">
        <v>3.4538643428358884E-4</v>
      </c>
      <c r="G14" s="693">
        <v>178</v>
      </c>
      <c r="H14" s="949">
        <v>8.8682074761978311E-4</v>
      </c>
      <c r="I14" s="1056">
        <v>-0.68899521531100483</v>
      </c>
      <c r="J14" s="1057">
        <v>1.7384615384615385</v>
      </c>
      <c r="K14" s="202"/>
    </row>
    <row r="15" spans="1:11" ht="18" customHeight="1">
      <c r="A15" s="96" t="s">
        <v>124</v>
      </c>
      <c r="B15" s="473" t="s">
        <v>244</v>
      </c>
      <c r="C15" s="694">
        <v>4388</v>
      </c>
      <c r="D15" s="944">
        <v>2.662960692806729E-2</v>
      </c>
      <c r="E15" s="694">
        <v>6117</v>
      </c>
      <c r="F15" s="945">
        <v>3.2503520284810968E-2</v>
      </c>
      <c r="G15" s="886">
        <v>6946</v>
      </c>
      <c r="H15" s="946">
        <v>3.4605937713297827E-2</v>
      </c>
      <c r="I15" s="937">
        <v>0.39402917046490427</v>
      </c>
      <c r="J15" s="938">
        <v>0.13552394964852052</v>
      </c>
      <c r="K15" s="202"/>
    </row>
    <row r="16" spans="1:11" ht="18" customHeight="1">
      <c r="A16" s="96" t="s">
        <v>245</v>
      </c>
      <c r="B16" s="473" t="s">
        <v>380</v>
      </c>
      <c r="C16" s="694">
        <v>353</v>
      </c>
      <c r="D16" s="944">
        <v>2.1422632738395063E-3</v>
      </c>
      <c r="E16" s="694">
        <v>419</v>
      </c>
      <c r="F16" s="945">
        <v>2.2264140917665188E-3</v>
      </c>
      <c r="G16" s="886">
        <v>429</v>
      </c>
      <c r="H16" s="946">
        <v>2.1373376445443086E-3</v>
      </c>
      <c r="I16" s="937">
        <v>0.18696883852691218</v>
      </c>
      <c r="J16" s="938">
        <v>2.386634844868735E-2</v>
      </c>
      <c r="K16" s="202"/>
    </row>
    <row r="17" spans="1:11" ht="18" customHeight="1">
      <c r="A17" s="96" t="s">
        <v>246</v>
      </c>
      <c r="B17" s="473" t="s">
        <v>247</v>
      </c>
      <c r="C17" s="694">
        <v>18637</v>
      </c>
      <c r="D17" s="944">
        <v>0.11310300463044441</v>
      </c>
      <c r="E17" s="694">
        <v>21818</v>
      </c>
      <c r="F17" s="945">
        <v>0.11593294189537448</v>
      </c>
      <c r="G17" s="886">
        <v>23439</v>
      </c>
      <c r="H17" s="946">
        <v>0.11677635676101178</v>
      </c>
      <c r="I17" s="937">
        <v>0.17068197671299029</v>
      </c>
      <c r="J17" s="938">
        <v>7.4296452470437258E-2</v>
      </c>
      <c r="K17" s="202"/>
    </row>
    <row r="18" spans="1:11" ht="18" customHeight="1">
      <c r="A18" s="96" t="s">
        <v>120</v>
      </c>
      <c r="B18" s="473" t="s">
        <v>397</v>
      </c>
      <c r="C18" s="694">
        <v>271</v>
      </c>
      <c r="D18" s="944">
        <v>1.6446270459221138E-3</v>
      </c>
      <c r="E18" s="694">
        <v>275</v>
      </c>
      <c r="F18" s="945">
        <v>1.4612502988921067E-3</v>
      </c>
      <c r="G18" s="886">
        <v>316</v>
      </c>
      <c r="H18" s="946">
        <v>1.5743559339766934E-3</v>
      </c>
      <c r="I18" s="937">
        <v>1.4760147601476014E-2</v>
      </c>
      <c r="J18" s="938">
        <v>0.14909090909090908</v>
      </c>
      <c r="K18" s="202"/>
    </row>
    <row r="19" spans="1:11" ht="18" customHeight="1">
      <c r="A19" s="96" t="s">
        <v>122</v>
      </c>
      <c r="B19" s="473" t="s">
        <v>248</v>
      </c>
      <c r="C19" s="694">
        <v>446</v>
      </c>
      <c r="D19" s="944">
        <v>2.7066555811116706E-3</v>
      </c>
      <c r="E19" s="694">
        <v>552</v>
      </c>
      <c r="F19" s="945">
        <v>2.9331278726852468E-3</v>
      </c>
      <c r="G19" s="886">
        <v>566</v>
      </c>
      <c r="H19" s="946">
        <v>2.8198906918696473E-3</v>
      </c>
      <c r="I19" s="937">
        <v>0.23766816143497757</v>
      </c>
      <c r="J19" s="938">
        <v>2.5362318840579712E-2</v>
      </c>
      <c r="K19" s="202"/>
    </row>
    <row r="20" spans="1:11" ht="18" customHeight="1">
      <c r="A20" s="96" t="s">
        <v>265</v>
      </c>
      <c r="B20" s="473" t="s">
        <v>269</v>
      </c>
      <c r="C20" s="694">
        <v>19793</v>
      </c>
      <c r="D20" s="944">
        <v>0.12011846169718228</v>
      </c>
      <c r="E20" s="694">
        <v>20502</v>
      </c>
      <c r="F20" s="945">
        <v>0.10894019501049443</v>
      </c>
      <c r="G20" s="886">
        <v>21403</v>
      </c>
      <c r="H20" s="946">
        <v>0.10663272169273155</v>
      </c>
      <c r="I20" s="937">
        <v>3.5820744707724957E-2</v>
      </c>
      <c r="J20" s="938">
        <v>4.39469320066335E-2</v>
      </c>
      <c r="K20" s="202"/>
    </row>
    <row r="21" spans="1:11" ht="18" customHeight="1">
      <c r="A21" s="96" t="s">
        <v>125</v>
      </c>
      <c r="B21" s="473" t="s">
        <v>249</v>
      </c>
      <c r="C21" s="694">
        <v>42653</v>
      </c>
      <c r="D21" s="944">
        <v>0.25884973206537243</v>
      </c>
      <c r="E21" s="694">
        <v>49095</v>
      </c>
      <c r="F21" s="945">
        <v>0.2608730306331199</v>
      </c>
      <c r="G21" s="886">
        <v>51492</v>
      </c>
      <c r="H21" s="946">
        <v>0.2565403030136959</v>
      </c>
      <c r="I21" s="937">
        <v>0.15103275267859237</v>
      </c>
      <c r="J21" s="938">
        <v>4.8823709135349835E-2</v>
      </c>
      <c r="K21" s="202"/>
    </row>
    <row r="22" spans="1:11" ht="18" customHeight="1">
      <c r="A22" s="96" t="s">
        <v>250</v>
      </c>
      <c r="B22" s="473" t="s">
        <v>251</v>
      </c>
      <c r="C22" s="694">
        <v>9404</v>
      </c>
      <c r="D22" s="944">
        <v>5.7070379113843391E-2</v>
      </c>
      <c r="E22" s="694">
        <v>10690</v>
      </c>
      <c r="F22" s="945">
        <v>5.6802784346024073E-2</v>
      </c>
      <c r="G22" s="886">
        <v>11120</v>
      </c>
      <c r="H22" s="946">
        <v>5.5401386031078581E-2</v>
      </c>
      <c r="I22" s="937">
        <v>0.13675031901318588</v>
      </c>
      <c r="J22" s="938">
        <v>4.0224508886810104E-2</v>
      </c>
      <c r="K22" s="202"/>
    </row>
    <row r="23" spans="1:11" ht="18" customHeight="1">
      <c r="A23" s="96" t="s">
        <v>252</v>
      </c>
      <c r="B23" s="473" t="s">
        <v>253</v>
      </c>
      <c r="C23" s="694">
        <v>10170</v>
      </c>
      <c r="D23" s="944">
        <v>6.1719029730730249E-2</v>
      </c>
      <c r="E23" s="694">
        <v>8967</v>
      </c>
      <c r="F23" s="945">
        <v>4.764738701878371E-2</v>
      </c>
      <c r="G23" s="886">
        <v>9781</v>
      </c>
      <c r="H23" s="946">
        <v>4.8730301867803923E-2</v>
      </c>
      <c r="I23" s="937">
        <v>-0.11828908554572272</v>
      </c>
      <c r="J23" s="938">
        <v>9.0777294524367128E-2</v>
      </c>
      <c r="K23" s="202"/>
    </row>
    <row r="24" spans="1:11" ht="18" customHeight="1">
      <c r="A24" s="96" t="s">
        <v>254</v>
      </c>
      <c r="B24" s="473" t="s">
        <v>398</v>
      </c>
      <c r="C24" s="694">
        <v>3873</v>
      </c>
      <c r="D24" s="944">
        <v>2.3504208667366595E-2</v>
      </c>
      <c r="E24" s="694">
        <v>4893</v>
      </c>
      <c r="F24" s="945">
        <v>2.5999628045378465E-2</v>
      </c>
      <c r="G24" s="886">
        <v>5444</v>
      </c>
      <c r="H24" s="946">
        <v>2.712276488787696E-2</v>
      </c>
      <c r="I24" s="937">
        <v>0.26336173508907823</v>
      </c>
      <c r="J24" s="938">
        <v>0.1126098508072757</v>
      </c>
      <c r="K24" s="202"/>
    </row>
    <row r="25" spans="1:11" ht="18" customHeight="1">
      <c r="A25" s="96" t="s">
        <v>255</v>
      </c>
      <c r="B25" s="473" t="s">
        <v>399</v>
      </c>
      <c r="C25" s="694">
        <v>3224</v>
      </c>
      <c r="D25" s="944">
        <v>1.9565599985435039E-2</v>
      </c>
      <c r="E25" s="694">
        <v>4104</v>
      </c>
      <c r="F25" s="945">
        <v>2.1807168096920748E-2</v>
      </c>
      <c r="G25" s="886">
        <v>4378</v>
      </c>
      <c r="H25" s="946">
        <v>2.1811804680221408E-2</v>
      </c>
      <c r="I25" s="937">
        <v>0.27295285359801491</v>
      </c>
      <c r="J25" s="938">
        <v>6.6764132553606234E-2</v>
      </c>
      <c r="K25" s="202"/>
    </row>
    <row r="26" spans="1:11" ht="18" customHeight="1">
      <c r="A26" s="96" t="s">
        <v>256</v>
      </c>
      <c r="B26" s="473" t="s">
        <v>257</v>
      </c>
      <c r="C26" s="694">
        <v>7737</v>
      </c>
      <c r="D26" s="944">
        <v>4.6953798724352014E-2</v>
      </c>
      <c r="E26" s="694">
        <v>9769</v>
      </c>
      <c r="F26" s="945">
        <v>5.190892425409814E-2</v>
      </c>
      <c r="G26" s="886">
        <v>10661</v>
      </c>
      <c r="H26" s="946">
        <v>5.3114584215587117E-2</v>
      </c>
      <c r="I26" s="937">
        <v>0.26263409590280473</v>
      </c>
      <c r="J26" s="938">
        <v>9.1309243525437608E-2</v>
      </c>
      <c r="K26" s="202"/>
    </row>
    <row r="27" spans="1:11" ht="18" customHeight="1">
      <c r="A27" s="96" t="s">
        <v>126</v>
      </c>
      <c r="B27" s="473" t="s">
        <v>382</v>
      </c>
      <c r="C27" s="694">
        <v>18163</v>
      </c>
      <c r="D27" s="944">
        <v>0.11022642448370241</v>
      </c>
      <c r="E27" s="694">
        <v>21303</v>
      </c>
      <c r="F27" s="945">
        <v>0.11319641860835836</v>
      </c>
      <c r="G27" s="886">
        <v>22785</v>
      </c>
      <c r="H27" s="946">
        <v>0.1135180378343638</v>
      </c>
      <c r="I27" s="937">
        <v>0.17287892969223145</v>
      </c>
      <c r="J27" s="938">
        <v>6.9567666525841426E-2</v>
      </c>
      <c r="K27" s="202"/>
    </row>
    <row r="28" spans="1:11" ht="18" customHeight="1">
      <c r="A28" s="96" t="s">
        <v>127</v>
      </c>
      <c r="B28" s="473" t="s">
        <v>400</v>
      </c>
      <c r="C28" s="694">
        <v>5149</v>
      </c>
      <c r="D28" s="944">
        <v>3.1247913872520162E-2</v>
      </c>
      <c r="E28" s="694">
        <v>6253</v>
      </c>
      <c r="F28" s="945">
        <v>3.3226174978081245E-2</v>
      </c>
      <c r="G28" s="886">
        <v>6903</v>
      </c>
      <c r="H28" s="946">
        <v>3.4391705734940242E-2</v>
      </c>
      <c r="I28" s="937">
        <v>0.21441056515828316</v>
      </c>
      <c r="J28" s="938">
        <v>0.10395010395010396</v>
      </c>
      <c r="K28" s="202"/>
    </row>
    <row r="29" spans="1:11" ht="18" customHeight="1">
      <c r="A29" s="96" t="s">
        <v>121</v>
      </c>
      <c r="B29" s="473" t="s">
        <v>258</v>
      </c>
      <c r="C29" s="694">
        <v>64</v>
      </c>
      <c r="D29" s="944">
        <v>3.8839900715503795E-4</v>
      </c>
      <c r="E29" s="694">
        <v>75</v>
      </c>
      <c r="F29" s="945">
        <v>3.9852280878875635E-4</v>
      </c>
      <c r="G29" s="886">
        <v>93</v>
      </c>
      <c r="H29" s="946">
        <v>4.6333892993617878E-4</v>
      </c>
      <c r="I29" s="937">
        <v>0.171875</v>
      </c>
      <c r="J29" s="938">
        <v>0.24</v>
      </c>
      <c r="K29" s="202"/>
    </row>
    <row r="30" spans="1:11" ht="18" customHeight="1">
      <c r="A30" s="96" t="s">
        <v>123</v>
      </c>
      <c r="B30" s="473" t="s">
        <v>72</v>
      </c>
      <c r="C30" s="694">
        <v>1770</v>
      </c>
      <c r="D30" s="944">
        <v>1.0741660041631518E-2</v>
      </c>
      <c r="E30" s="694">
        <v>2245</v>
      </c>
      <c r="F30" s="945">
        <v>1.1929116076410106E-2</v>
      </c>
      <c r="G30" s="886">
        <v>2362</v>
      </c>
      <c r="H30" s="946">
        <v>1.1767812392572628E-2</v>
      </c>
      <c r="I30" s="937">
        <v>0.26836158192090398</v>
      </c>
      <c r="J30" s="938">
        <v>5.2115812917594657E-2</v>
      </c>
      <c r="K30" s="202"/>
    </row>
    <row r="31" spans="1:11" ht="18" customHeight="1">
      <c r="A31" s="96" t="s">
        <v>259</v>
      </c>
      <c r="B31" s="473" t="s">
        <v>383</v>
      </c>
      <c r="C31" s="694">
        <v>12981</v>
      </c>
      <c r="D31" s="944">
        <v>7.8778242373117938E-2</v>
      </c>
      <c r="E31" s="694">
        <v>14330</v>
      </c>
      <c r="F31" s="945">
        <v>7.6144424665905042E-2</v>
      </c>
      <c r="G31" s="886">
        <v>15158</v>
      </c>
      <c r="H31" s="946">
        <v>7.5519263440565573E-2</v>
      </c>
      <c r="I31" s="937">
        <v>0.1039211154764656</v>
      </c>
      <c r="J31" s="938">
        <v>5.7780879274249825E-2</v>
      </c>
      <c r="K31" s="202"/>
    </row>
    <row r="32" spans="1:11" ht="18" customHeight="1">
      <c r="A32" s="96" t="s">
        <v>260</v>
      </c>
      <c r="B32" s="473" t="s">
        <v>401</v>
      </c>
      <c r="C32" s="694">
        <v>1810</v>
      </c>
      <c r="D32" s="944">
        <v>1.0984409421103417E-2</v>
      </c>
      <c r="E32" s="694">
        <v>2191</v>
      </c>
      <c r="F32" s="945">
        <v>1.1642179654082202E-2</v>
      </c>
      <c r="G32" s="886">
        <v>2501</v>
      </c>
      <c r="H32" s="946">
        <v>1.246032971796111E-2</v>
      </c>
      <c r="I32" s="937">
        <v>0.21049723756906077</v>
      </c>
      <c r="J32" s="938">
        <v>0.14148790506617984</v>
      </c>
      <c r="K32" s="202"/>
    </row>
    <row r="33" spans="1:11" ht="18" customHeight="1">
      <c r="A33" s="96" t="s">
        <v>261</v>
      </c>
      <c r="B33" s="473" t="s">
        <v>384</v>
      </c>
      <c r="C33" s="694">
        <v>3684</v>
      </c>
      <c r="D33" s="944">
        <v>2.2357217849361871E-2</v>
      </c>
      <c r="E33" s="694">
        <v>4531</v>
      </c>
      <c r="F33" s="945">
        <v>2.4076091288291399E-2</v>
      </c>
      <c r="G33" s="886">
        <v>4762</v>
      </c>
      <c r="H33" s="946">
        <v>2.3724946068344983E-2</v>
      </c>
      <c r="I33" s="937">
        <v>0.22991313789359391</v>
      </c>
      <c r="J33" s="938">
        <v>5.0982123151622157E-2</v>
      </c>
      <c r="K33" s="202"/>
    </row>
    <row r="34" spans="1:11" ht="18" customHeight="1">
      <c r="A34" s="96" t="s">
        <v>128</v>
      </c>
      <c r="B34" s="473" t="s">
        <v>402</v>
      </c>
      <c r="C34" s="694">
        <v>0</v>
      </c>
      <c r="D34" s="944">
        <v>0</v>
      </c>
      <c r="E34" s="694">
        <v>1</v>
      </c>
      <c r="F34" s="945">
        <v>5.3136374505167514E-6</v>
      </c>
      <c r="G34" s="884">
        <v>0</v>
      </c>
      <c r="H34" s="946">
        <v>0</v>
      </c>
      <c r="I34" s="937" t="s">
        <v>98</v>
      </c>
      <c r="J34" s="938">
        <v>-1</v>
      </c>
      <c r="K34" s="202"/>
    </row>
    <row r="35" spans="1:11" ht="18" customHeight="1" thickBot="1">
      <c r="A35" s="96" t="s">
        <v>262</v>
      </c>
      <c r="B35" s="473" t="s">
        <v>403</v>
      </c>
      <c r="C35" s="694">
        <v>0</v>
      </c>
      <c r="D35" s="944">
        <v>0</v>
      </c>
      <c r="E35" s="694">
        <v>0</v>
      </c>
      <c r="F35" s="944">
        <v>0</v>
      </c>
      <c r="G35" s="884">
        <v>0</v>
      </c>
      <c r="H35" s="945">
        <v>0</v>
      </c>
      <c r="I35" s="937" t="s">
        <v>98</v>
      </c>
      <c r="J35" s="938" t="s">
        <v>98</v>
      </c>
      <c r="K35" s="202"/>
    </row>
    <row r="36" spans="1:11" s="86" customFormat="1" ht="24.75" customHeight="1" thickTop="1" thickBot="1">
      <c r="A36" s="97" t="s">
        <v>8</v>
      </c>
      <c r="B36" s="291"/>
      <c r="C36" s="695">
        <v>164779</v>
      </c>
      <c r="D36" s="253">
        <v>1</v>
      </c>
      <c r="E36" s="695">
        <v>188195</v>
      </c>
      <c r="F36" s="253">
        <v>1</v>
      </c>
      <c r="G36" s="885">
        <v>200717</v>
      </c>
      <c r="H36" s="254">
        <v>1</v>
      </c>
      <c r="I36" s="907">
        <v>0.14210548674284951</v>
      </c>
      <c r="J36" s="908">
        <v>6.6537368155370757E-2</v>
      </c>
      <c r="K36" s="202"/>
    </row>
    <row r="37" spans="1:11" s="86" customFormat="1" ht="15.75" thickTop="1">
      <c r="A37" s="647" t="s">
        <v>406</v>
      </c>
      <c r="B37" s="296"/>
      <c r="C37" s="366"/>
      <c r="D37" s="297"/>
      <c r="E37" s="366"/>
      <c r="F37" s="297"/>
      <c r="G37" s="366"/>
      <c r="H37" s="297"/>
      <c r="I37" s="170"/>
      <c r="J37" s="170"/>
      <c r="K37" s="170"/>
    </row>
    <row r="38" spans="1:11" s="174" customFormat="1" ht="16.899999999999999" customHeight="1">
      <c r="A38" s="648" t="s">
        <v>517</v>
      </c>
      <c r="C38" s="206"/>
      <c r="D38" s="206"/>
      <c r="E38" s="206"/>
      <c r="F38" s="206"/>
      <c r="G38" s="206"/>
    </row>
    <row r="39" spans="1:11" s="174" customFormat="1" ht="14.25" customHeight="1">
      <c r="A39" s="242" t="s">
        <v>429</v>
      </c>
      <c r="C39" s="644"/>
      <c r="D39" s="644"/>
      <c r="E39" s="644"/>
      <c r="F39" s="644"/>
      <c r="G39" s="644"/>
      <c r="H39" s="644"/>
    </row>
    <row r="40" spans="1:11">
      <c r="A40" s="174"/>
    </row>
  </sheetData>
  <mergeCells count="1">
    <mergeCell ref="I11:J12"/>
  </mergeCells>
  <phoneticPr fontId="36" type="noConversion"/>
  <printOptions horizontalCentered="1"/>
  <pageMargins left="0.6692913385826772" right="0.39370078740157483" top="0.78740157480314965" bottom="0" header="0.55118110236220474" footer="0"/>
  <pageSetup paperSize="9" scale="70" orientation="portrait" r:id="rId1"/>
  <headerFooter alignWithMargins="0"/>
  <ignoredErrors>
    <ignoredError sqref="J13" twoDigitTextYear="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1" enableFormatConditionsCalculation="0">
    <tabColor theme="6" tint="0.59999389629810485"/>
    <pageSetUpPr fitToPage="1"/>
  </sheetPr>
  <dimension ref="A1:K42"/>
  <sheetViews>
    <sheetView workbookViewId="0">
      <selection activeCell="A14" sqref="A14"/>
    </sheetView>
  </sheetViews>
  <sheetFormatPr defaultColWidth="9.140625" defaultRowHeight="12.75"/>
  <cols>
    <col min="1" max="1" width="6.85546875" style="170" customWidth="1"/>
    <col min="2" max="2" width="60.85546875" style="170" customWidth="1"/>
    <col min="3" max="3" width="8.7109375" style="170" customWidth="1"/>
    <col min="4" max="4" width="6.7109375" style="170" customWidth="1"/>
    <col min="5" max="5" width="8.7109375" style="170" customWidth="1"/>
    <col min="6" max="6" width="6.7109375" style="170" customWidth="1"/>
    <col min="7" max="7" width="8.7109375" style="170" customWidth="1"/>
    <col min="8" max="8" width="6.7109375" style="170" customWidth="1"/>
    <col min="9" max="9" width="9.28515625" style="170" customWidth="1"/>
    <col min="10" max="16384" width="9.140625" style="170"/>
  </cols>
  <sheetData>
    <row r="1" spans="1:11" ht="27.75">
      <c r="A1" s="1143" t="s">
        <v>343</v>
      </c>
      <c r="B1" s="176"/>
      <c r="C1" s="176"/>
      <c r="D1" s="176"/>
      <c r="E1" s="176"/>
      <c r="F1" s="176"/>
      <c r="G1" s="176"/>
      <c r="H1" s="176"/>
      <c r="I1" s="176"/>
    </row>
    <row r="3" spans="1:11" s="184" customFormat="1" ht="26.25">
      <c r="A3" s="501" t="s">
        <v>296</v>
      </c>
      <c r="B3" s="499"/>
      <c r="C3" s="179"/>
      <c r="D3" s="179"/>
      <c r="E3" s="179"/>
      <c r="F3" s="179"/>
      <c r="G3" s="179"/>
      <c r="H3" s="179"/>
      <c r="I3" s="495"/>
      <c r="J3" s="495"/>
    </row>
    <row r="4" spans="1:11" s="184" customFormat="1" ht="21.95" customHeight="1">
      <c r="A4" s="501"/>
      <c r="B4" s="179"/>
      <c r="C4" s="179"/>
      <c r="D4" s="179"/>
      <c r="E4" s="179"/>
      <c r="F4" s="179"/>
      <c r="G4" s="179"/>
      <c r="H4" s="179"/>
      <c r="I4" s="495"/>
      <c r="J4" s="495"/>
    </row>
    <row r="5" spans="1:11" s="184" customFormat="1" ht="21.95" customHeight="1">
      <c r="A5" s="469" t="s">
        <v>405</v>
      </c>
      <c r="B5" s="179"/>
      <c r="C5" s="179"/>
      <c r="D5" s="179"/>
      <c r="E5" s="179"/>
      <c r="F5" s="179"/>
      <c r="G5" s="179"/>
      <c r="H5" s="179"/>
      <c r="I5" s="495"/>
      <c r="J5" s="495"/>
    </row>
    <row r="6" spans="1:11" s="184" customFormat="1" ht="21.95" customHeight="1">
      <c r="A6" s="496" t="s">
        <v>107</v>
      </c>
      <c r="B6" s="2"/>
      <c r="C6" s="2"/>
      <c r="D6" s="2"/>
      <c r="E6" s="2"/>
      <c r="F6" s="2"/>
      <c r="G6" s="2"/>
      <c r="H6" s="2"/>
    </row>
    <row r="7" spans="1:11" s="184" customFormat="1" ht="21.95" customHeight="1">
      <c r="A7" s="470" t="s">
        <v>6</v>
      </c>
      <c r="B7" s="453"/>
      <c r="C7" s="453"/>
      <c r="D7" s="453"/>
      <c r="E7" s="453"/>
      <c r="F7" s="453"/>
      <c r="G7" s="453"/>
      <c r="H7" s="453"/>
    </row>
    <row r="8" spans="1:11" ht="21.95" customHeight="1">
      <c r="A8" s="12"/>
      <c r="B8" s="12"/>
      <c r="C8" s="12"/>
      <c r="D8" s="12"/>
      <c r="E8" s="12"/>
      <c r="F8" s="12"/>
      <c r="G8" s="12"/>
      <c r="H8" s="12"/>
    </row>
    <row r="9" spans="1:11" ht="21.95" customHeight="1">
      <c r="A9" s="174"/>
    </row>
    <row r="10" spans="1:11" ht="21.95" customHeight="1" thickBot="1">
      <c r="A10" s="174" t="s">
        <v>84</v>
      </c>
    </row>
    <row r="11" spans="1:11" ht="21" customHeight="1" thickTop="1">
      <c r="A11" s="201"/>
      <c r="B11" s="289"/>
      <c r="C11" s="228"/>
      <c r="D11" s="229"/>
      <c r="E11" s="228"/>
      <c r="F11" s="229"/>
      <c r="G11" s="228"/>
      <c r="H11" s="228"/>
      <c r="I11" s="1219" t="s">
        <v>264</v>
      </c>
      <c r="J11" s="1220"/>
    </row>
    <row r="12" spans="1:11" s="93" customFormat="1" ht="21" customHeight="1" thickBot="1">
      <c r="A12" s="54" t="s">
        <v>25</v>
      </c>
      <c r="B12" s="290" t="s">
        <v>9</v>
      </c>
      <c r="C12" s="91">
        <v>2011</v>
      </c>
      <c r="D12" s="92" t="s">
        <v>26</v>
      </c>
      <c r="E12" s="91">
        <v>2012</v>
      </c>
      <c r="F12" s="92" t="s">
        <v>26</v>
      </c>
      <c r="G12" s="91">
        <v>2013</v>
      </c>
      <c r="H12" s="91" t="s">
        <v>26</v>
      </c>
      <c r="I12" s="1221"/>
      <c r="J12" s="1222"/>
    </row>
    <row r="13" spans="1:11" ht="21" customHeight="1" thickTop="1" thickBot="1">
      <c r="A13" s="230"/>
      <c r="B13" s="193"/>
      <c r="C13" s="231"/>
      <c r="D13" s="231"/>
      <c r="E13" s="231"/>
      <c r="F13" s="232"/>
      <c r="G13" s="231"/>
      <c r="H13" s="231"/>
      <c r="I13" s="519" t="s">
        <v>360</v>
      </c>
      <c r="J13" s="764" t="s">
        <v>428</v>
      </c>
    </row>
    <row r="14" spans="1:11" ht="18" customHeight="1" thickTop="1">
      <c r="A14" s="95" t="s">
        <v>161</v>
      </c>
      <c r="B14" s="472" t="s">
        <v>396</v>
      </c>
      <c r="C14" s="692">
        <v>22.611557470000001</v>
      </c>
      <c r="D14" s="948">
        <v>1.6186969042189638E-3</v>
      </c>
      <c r="E14" s="692">
        <v>6.9282255800000012</v>
      </c>
      <c r="F14" s="948">
        <v>4.9723480723738343E-4</v>
      </c>
      <c r="G14" s="693">
        <v>5.6092048900009104</v>
      </c>
      <c r="H14" s="949">
        <v>3.781155513238344E-4</v>
      </c>
      <c r="I14" s="1056">
        <v>-0.6935980376764378</v>
      </c>
      <c r="J14" s="1057">
        <v>-0.19038362344995854</v>
      </c>
      <c r="K14" s="202"/>
    </row>
    <row r="15" spans="1:11" ht="18" customHeight="1">
      <c r="A15" s="96" t="s">
        <v>124</v>
      </c>
      <c r="B15" s="473" t="s">
        <v>244</v>
      </c>
      <c r="C15" s="694">
        <v>137.72901518</v>
      </c>
      <c r="D15" s="944">
        <v>9.8596273515781253E-3</v>
      </c>
      <c r="E15" s="694">
        <v>161.50645526</v>
      </c>
      <c r="F15" s="945">
        <v>1.1591226385674235E-2</v>
      </c>
      <c r="G15" s="886">
        <v>175.82390371</v>
      </c>
      <c r="H15" s="946">
        <v>1.1852259561016791E-2</v>
      </c>
      <c r="I15" s="937">
        <v>0.17263929498751529</v>
      </c>
      <c r="J15" s="938">
        <v>8.8649388205264981E-2</v>
      </c>
      <c r="K15" s="202"/>
    </row>
    <row r="16" spans="1:11" ht="18" customHeight="1">
      <c r="A16" s="96" t="s">
        <v>245</v>
      </c>
      <c r="B16" s="473" t="s">
        <v>380</v>
      </c>
      <c r="C16" s="694">
        <v>165.80210819999999</v>
      </c>
      <c r="D16" s="944">
        <v>1.1869300007856453E-2</v>
      </c>
      <c r="E16" s="694">
        <v>138.07549693000001</v>
      </c>
      <c r="F16" s="945">
        <v>9.9095998401649149E-3</v>
      </c>
      <c r="G16" s="886">
        <v>91.560153400000004</v>
      </c>
      <c r="H16" s="946">
        <v>6.1720544285787772E-3</v>
      </c>
      <c r="I16" s="937">
        <v>-0.16722713342435039</v>
      </c>
      <c r="J16" s="938">
        <v>-0.33688340483454382</v>
      </c>
      <c r="K16" s="202"/>
    </row>
    <row r="17" spans="1:11" ht="18" customHeight="1">
      <c r="A17" s="96" t="s">
        <v>246</v>
      </c>
      <c r="B17" s="473" t="s">
        <v>247</v>
      </c>
      <c r="C17" s="694">
        <v>2428.9909895999999</v>
      </c>
      <c r="D17" s="944">
        <v>0.1738845367223294</v>
      </c>
      <c r="E17" s="694">
        <v>2410.1396920100001</v>
      </c>
      <c r="F17" s="945">
        <v>0.17297435415949011</v>
      </c>
      <c r="G17" s="886">
        <v>2533.2786717199997</v>
      </c>
      <c r="H17" s="946">
        <v>0.17076788607273768</v>
      </c>
      <c r="I17" s="937">
        <v>-7.7609582212176979E-3</v>
      </c>
      <c r="J17" s="938">
        <v>5.1092050854240977E-2</v>
      </c>
      <c r="K17" s="202"/>
    </row>
    <row r="18" spans="1:11" ht="18" customHeight="1">
      <c r="A18" s="96" t="s">
        <v>120</v>
      </c>
      <c r="B18" s="473" t="s">
        <v>397</v>
      </c>
      <c r="C18" s="694">
        <v>442.67327791000002</v>
      </c>
      <c r="D18" s="944">
        <v>3.1689717326374774E-2</v>
      </c>
      <c r="E18" s="694">
        <v>445.56615304000002</v>
      </c>
      <c r="F18" s="945">
        <v>3.1978029245743306E-2</v>
      </c>
      <c r="G18" s="886">
        <v>666.7348463300001</v>
      </c>
      <c r="H18" s="946">
        <v>4.4944483032931089E-2</v>
      </c>
      <c r="I18" s="937">
        <v>6.535011879773199E-3</v>
      </c>
      <c r="J18" s="938">
        <v>0.49637678217031223</v>
      </c>
      <c r="K18" s="202"/>
    </row>
    <row r="19" spans="1:11" ht="18" customHeight="1">
      <c r="A19" s="96" t="s">
        <v>122</v>
      </c>
      <c r="B19" s="473" t="s">
        <v>248</v>
      </c>
      <c r="C19" s="694">
        <v>266.32622248000001</v>
      </c>
      <c r="D19" s="944">
        <v>1.9065534623728286E-2</v>
      </c>
      <c r="E19" s="694">
        <v>289.34171262000001</v>
      </c>
      <c r="F19" s="945">
        <v>2.0765890059304345E-2</v>
      </c>
      <c r="G19" s="886">
        <v>302.07714642000002</v>
      </c>
      <c r="H19" s="946">
        <v>2.036296926228174E-2</v>
      </c>
      <c r="I19" s="937">
        <v>8.6418415451855718E-2</v>
      </c>
      <c r="J19" s="938">
        <v>4.4015201557632951E-2</v>
      </c>
      <c r="K19" s="202"/>
    </row>
    <row r="20" spans="1:11" ht="18" customHeight="1">
      <c r="A20" s="96" t="s">
        <v>265</v>
      </c>
      <c r="B20" s="473" t="s">
        <v>269</v>
      </c>
      <c r="C20" s="694">
        <v>859.51455835000002</v>
      </c>
      <c r="D20" s="944">
        <v>6.1530195634607689E-2</v>
      </c>
      <c r="E20" s="694">
        <v>737.755585</v>
      </c>
      <c r="F20" s="945">
        <v>5.2948298501530315E-2</v>
      </c>
      <c r="G20" s="886">
        <v>901.9349255599999</v>
      </c>
      <c r="H20" s="946">
        <v>6.0799280526243275E-2</v>
      </c>
      <c r="I20" s="937">
        <v>-0.14166016406253698</v>
      </c>
      <c r="J20" s="938">
        <v>0.22253893280929876</v>
      </c>
      <c r="K20" s="202"/>
    </row>
    <row r="21" spans="1:11" ht="18" customHeight="1">
      <c r="A21" s="96" t="s">
        <v>125</v>
      </c>
      <c r="B21" s="473" t="s">
        <v>249</v>
      </c>
      <c r="C21" s="694">
        <v>2360.14</v>
      </c>
      <c r="D21" s="944">
        <v>0.16895569076088701</v>
      </c>
      <c r="E21" s="694">
        <v>2355.9580112399999</v>
      </c>
      <c r="F21" s="945">
        <v>0.16908576576374848</v>
      </c>
      <c r="G21" s="886">
        <v>2684.4757013799999</v>
      </c>
      <c r="H21" s="946">
        <v>0.18096005222632738</v>
      </c>
      <c r="I21" s="937">
        <v>-1.7719240214563406E-3</v>
      </c>
      <c r="J21" s="938">
        <v>0.13944123306641315</v>
      </c>
      <c r="K21" s="202"/>
    </row>
    <row r="22" spans="1:11" ht="18" customHeight="1">
      <c r="A22" s="96" t="s">
        <v>250</v>
      </c>
      <c r="B22" s="473" t="s">
        <v>251</v>
      </c>
      <c r="C22" s="694">
        <v>760.66</v>
      </c>
      <c r="D22" s="944">
        <v>5.445347976568183E-2</v>
      </c>
      <c r="E22" s="694">
        <v>834.52198200999999</v>
      </c>
      <c r="F22" s="945">
        <v>5.9893167748169863E-2</v>
      </c>
      <c r="G22" s="886">
        <v>1018.3004280900001</v>
      </c>
      <c r="H22" s="946">
        <v>6.8643459337154739E-2</v>
      </c>
      <c r="I22" s="937">
        <v>9.7102492585386405E-2</v>
      </c>
      <c r="J22" s="938">
        <v>0.22022001821612638</v>
      </c>
      <c r="K22" s="202"/>
    </row>
    <row r="23" spans="1:11" ht="18" customHeight="1">
      <c r="A23" s="96" t="s">
        <v>252</v>
      </c>
      <c r="B23" s="473" t="s">
        <v>253</v>
      </c>
      <c r="C23" s="694">
        <v>232.52</v>
      </c>
      <c r="D23" s="944">
        <v>1.6645443582042358E-2</v>
      </c>
      <c r="E23" s="694">
        <v>181.21015680000002</v>
      </c>
      <c r="F23" s="945">
        <v>1.3005349832431989E-2</v>
      </c>
      <c r="G23" s="886">
        <v>222.88128125</v>
      </c>
      <c r="H23" s="946">
        <v>1.5024389408530354E-2</v>
      </c>
      <c r="I23" s="937">
        <v>-0.22066851539652496</v>
      </c>
      <c r="J23" s="938">
        <v>0.22996020303647777</v>
      </c>
      <c r="K23" s="202"/>
    </row>
    <row r="24" spans="1:11" ht="18" customHeight="1">
      <c r="A24" s="96" t="s">
        <v>254</v>
      </c>
      <c r="B24" s="473" t="s">
        <v>398</v>
      </c>
      <c r="C24" s="694">
        <v>515.64</v>
      </c>
      <c r="D24" s="944">
        <v>3.6913196837451923E-2</v>
      </c>
      <c r="E24" s="694">
        <v>443.38569768999997</v>
      </c>
      <c r="F24" s="945">
        <v>3.1821539206103602E-2</v>
      </c>
      <c r="G24" s="886">
        <v>386.82591282999999</v>
      </c>
      <c r="H24" s="946">
        <v>2.6075869247849354E-2</v>
      </c>
      <c r="I24" s="937">
        <v>-0.14012547961756266</v>
      </c>
      <c r="J24" s="938">
        <v>-0.12756339492832408</v>
      </c>
      <c r="K24" s="202"/>
    </row>
    <row r="25" spans="1:11" ht="18" customHeight="1">
      <c r="A25" s="96" t="s">
        <v>255</v>
      </c>
      <c r="B25" s="473" t="s">
        <v>399</v>
      </c>
      <c r="C25" s="694">
        <v>3136.56</v>
      </c>
      <c r="D25" s="944">
        <v>0.22453738397424211</v>
      </c>
      <c r="E25" s="694">
        <v>3191.6984360500001</v>
      </c>
      <c r="F25" s="945">
        <v>0.22906638045829619</v>
      </c>
      <c r="G25" s="886">
        <v>3050.3587346599998</v>
      </c>
      <c r="H25" s="946">
        <v>0.20562416551185253</v>
      </c>
      <c r="I25" s="937">
        <v>1.7579270299308832E-2</v>
      </c>
      <c r="J25" s="938">
        <v>-4.4283538755910873E-2</v>
      </c>
      <c r="K25" s="202"/>
    </row>
    <row r="26" spans="1:11" ht="18" customHeight="1">
      <c r="A26" s="96" t="s">
        <v>256</v>
      </c>
      <c r="B26" s="473" t="s">
        <v>257</v>
      </c>
      <c r="C26" s="694">
        <v>480.09</v>
      </c>
      <c r="D26" s="944">
        <v>3.4368273736894522E-2</v>
      </c>
      <c r="E26" s="694">
        <v>460.16278589999996</v>
      </c>
      <c r="F26" s="945">
        <v>3.3025621279612519E-2</v>
      </c>
      <c r="G26" s="886">
        <v>478.35775558</v>
      </c>
      <c r="H26" s="946">
        <v>3.2246015260308021E-2</v>
      </c>
      <c r="I26" s="937">
        <v>-4.1507246766231368E-2</v>
      </c>
      <c r="J26" s="938">
        <v>3.9540289300912898E-2</v>
      </c>
      <c r="K26" s="202"/>
    </row>
    <row r="27" spans="1:11" ht="18" customHeight="1">
      <c r="A27" s="96" t="s">
        <v>126</v>
      </c>
      <c r="B27" s="473" t="s">
        <v>382</v>
      </c>
      <c r="C27" s="694">
        <v>852.19</v>
      </c>
      <c r="D27" s="944">
        <v>6.1005851394205564E-2</v>
      </c>
      <c r="E27" s="694">
        <v>1107.9010886199999</v>
      </c>
      <c r="F27" s="945">
        <v>7.9513430657962611E-2</v>
      </c>
      <c r="G27" s="886">
        <v>1036.91271461</v>
      </c>
      <c r="H27" s="946">
        <v>6.9898110418175563E-2</v>
      </c>
      <c r="I27" s="937">
        <v>0.30006347014163487</v>
      </c>
      <c r="J27" s="938">
        <v>-6.4074649568602676E-2</v>
      </c>
      <c r="K27" s="202"/>
    </row>
    <row r="28" spans="1:11" ht="18" customHeight="1">
      <c r="A28" s="96" t="s">
        <v>127</v>
      </c>
      <c r="B28" s="473" t="s">
        <v>400</v>
      </c>
      <c r="C28" s="694">
        <v>282.33609801</v>
      </c>
      <c r="D28" s="944">
        <v>2.0211635947873029E-2</v>
      </c>
      <c r="E28" s="694">
        <v>351.50728814999997</v>
      </c>
      <c r="F28" s="945">
        <v>2.5227478038583235E-2</v>
      </c>
      <c r="G28" s="886">
        <v>421.19879979000001</v>
      </c>
      <c r="H28" s="946">
        <v>2.8392939734370688E-2</v>
      </c>
      <c r="I28" s="937">
        <v>0.24499591312461222</v>
      </c>
      <c r="J28" s="938">
        <v>0.19826477000459899</v>
      </c>
      <c r="K28" s="202"/>
    </row>
    <row r="29" spans="1:11" ht="18" customHeight="1">
      <c r="A29" s="96" t="s">
        <v>121</v>
      </c>
      <c r="B29" s="473" t="s">
        <v>258</v>
      </c>
      <c r="C29" s="694">
        <v>293.77999999999997</v>
      </c>
      <c r="D29" s="944">
        <v>2.1030872249838309E-2</v>
      </c>
      <c r="E29" s="694">
        <v>164.08190199000001</v>
      </c>
      <c r="F29" s="945">
        <v>1.1776064731879138E-2</v>
      </c>
      <c r="G29" s="886">
        <v>144.19673646000001</v>
      </c>
      <c r="H29" s="946">
        <v>9.7202775749669068E-3</v>
      </c>
      <c r="I29" s="937">
        <v>-0.44148035267887525</v>
      </c>
      <c r="J29" s="938">
        <v>-0.12119048651210722</v>
      </c>
      <c r="K29" s="202"/>
    </row>
    <row r="30" spans="1:11" ht="18" customHeight="1">
      <c r="A30" s="96" t="s">
        <v>123</v>
      </c>
      <c r="B30" s="473" t="s">
        <v>72</v>
      </c>
      <c r="C30" s="694">
        <v>65.59</v>
      </c>
      <c r="D30" s="944">
        <v>4.6954010173153203E-3</v>
      </c>
      <c r="E30" s="694">
        <v>60.764721840000007</v>
      </c>
      <c r="F30" s="945">
        <v>4.3610495071301682E-3</v>
      </c>
      <c r="G30" s="886">
        <v>56.893332270000002</v>
      </c>
      <c r="H30" s="946">
        <v>3.8351698894560542E-3</v>
      </c>
      <c r="I30" s="937">
        <v>-7.3567284037200739E-2</v>
      </c>
      <c r="J30" s="938">
        <v>-6.3711137857156444E-2</v>
      </c>
      <c r="K30" s="202"/>
    </row>
    <row r="31" spans="1:11" ht="18" customHeight="1">
      <c r="A31" s="96" t="s">
        <v>259</v>
      </c>
      <c r="B31" s="473" t="s">
        <v>383</v>
      </c>
      <c r="C31" s="694">
        <v>550.73</v>
      </c>
      <c r="D31" s="944">
        <v>3.9425189850069618E-2</v>
      </c>
      <c r="E31" s="694">
        <v>475.92905457999996</v>
      </c>
      <c r="F31" s="945">
        <v>3.4157157410679512E-2</v>
      </c>
      <c r="G31" s="886">
        <v>520.64385619999996</v>
      </c>
      <c r="H31" s="946">
        <v>3.5096514138993805E-2</v>
      </c>
      <c r="I31" s="937">
        <v>-0.13582144684328085</v>
      </c>
      <c r="J31" s="938">
        <v>9.3952662040059989E-2</v>
      </c>
      <c r="K31" s="202"/>
    </row>
    <row r="32" spans="1:11" ht="18" customHeight="1">
      <c r="A32" s="96" t="s">
        <v>260</v>
      </c>
      <c r="B32" s="473" t="s">
        <v>401</v>
      </c>
      <c r="C32" s="694">
        <v>37.659999999999997</v>
      </c>
      <c r="D32" s="944">
        <v>2.695971982193855E-3</v>
      </c>
      <c r="E32" s="694">
        <v>36.119621760000001</v>
      </c>
      <c r="F32" s="945">
        <v>2.5922846991539208E-3</v>
      </c>
      <c r="G32" s="886">
        <v>54.074348409999999</v>
      </c>
      <c r="H32" s="946">
        <v>3.6451426650455161E-3</v>
      </c>
      <c r="I32" s="937">
        <v>-4.0902236856080604E-2</v>
      </c>
      <c r="J32" s="938">
        <v>0.49709066084085141</v>
      </c>
      <c r="K32" s="202"/>
    </row>
    <row r="33" spans="1:11" ht="18" customHeight="1">
      <c r="A33" s="96" t="s">
        <v>261</v>
      </c>
      <c r="B33" s="473" t="s">
        <v>384</v>
      </c>
      <c r="C33" s="694">
        <v>77.459999999999994</v>
      </c>
      <c r="D33" s="944">
        <v>5.5451404604550183E-3</v>
      </c>
      <c r="E33" s="694">
        <v>80.944851</v>
      </c>
      <c r="F33" s="945">
        <v>5.8093658930550756E-3</v>
      </c>
      <c r="G33" s="886">
        <v>82.493103810000008</v>
      </c>
      <c r="H33" s="946">
        <v>5.5608461518558286E-3</v>
      </c>
      <c r="I33" s="937">
        <v>4.4989039504260343E-2</v>
      </c>
      <c r="J33" s="938">
        <v>1.9127255049243442E-2</v>
      </c>
      <c r="K33" s="202"/>
    </row>
    <row r="34" spans="1:11" ht="18" customHeight="1">
      <c r="A34" s="96" t="s">
        <v>128</v>
      </c>
      <c r="B34" s="473" t="s">
        <v>402</v>
      </c>
      <c r="C34" s="694">
        <v>0</v>
      </c>
      <c r="D34" s="944">
        <v>0</v>
      </c>
      <c r="E34" s="694">
        <v>1.9175100000000001E-3</v>
      </c>
      <c r="F34" s="945">
        <v>1.376186015042765E-7</v>
      </c>
      <c r="G34" s="884">
        <v>0</v>
      </c>
      <c r="H34" s="946">
        <v>0</v>
      </c>
      <c r="I34" s="937" t="s">
        <v>98</v>
      </c>
      <c r="J34" s="938">
        <v>-1</v>
      </c>
      <c r="K34" s="202"/>
    </row>
    <row r="35" spans="1:11" ht="18" customHeight="1" thickBot="1">
      <c r="A35" s="96" t="s">
        <v>262</v>
      </c>
      <c r="B35" s="473" t="s">
        <v>403</v>
      </c>
      <c r="C35" s="694">
        <v>0</v>
      </c>
      <c r="D35" s="944">
        <v>0</v>
      </c>
      <c r="E35" s="694">
        <v>0</v>
      </c>
      <c r="F35" s="944">
        <v>0</v>
      </c>
      <c r="G35" s="884">
        <v>0</v>
      </c>
      <c r="H35" s="945">
        <v>0</v>
      </c>
      <c r="I35" s="937" t="s">
        <v>98</v>
      </c>
      <c r="J35" s="938" t="s">
        <v>98</v>
      </c>
      <c r="K35" s="202"/>
    </row>
    <row r="36" spans="1:11" s="86" customFormat="1" ht="24.75" customHeight="1" thickTop="1" thickBot="1">
      <c r="A36" s="97" t="s">
        <v>8</v>
      </c>
      <c r="B36" s="291"/>
      <c r="C36" s="695">
        <v>13968.987900740001</v>
      </c>
      <c r="D36" s="253">
        <v>1</v>
      </c>
      <c r="E36" s="695">
        <v>13933.508835580002</v>
      </c>
      <c r="F36" s="253">
        <v>1</v>
      </c>
      <c r="G36" s="885">
        <v>14834.631557370001</v>
      </c>
      <c r="H36" s="254">
        <v>1</v>
      </c>
      <c r="I36" s="907">
        <v>-2.5398450776895707E-3</v>
      </c>
      <c r="J36" s="908">
        <v>6.4673064941756217E-2</v>
      </c>
      <c r="K36" s="202"/>
    </row>
    <row r="37" spans="1:11" s="86" customFormat="1" ht="15.75" thickTop="1">
      <c r="A37" s="370" t="s">
        <v>406</v>
      </c>
      <c r="B37" s="367"/>
      <c r="C37" s="368"/>
      <c r="D37" s="369"/>
      <c r="E37" s="368"/>
      <c r="F37" s="369"/>
      <c r="G37" s="368"/>
      <c r="H37" s="369"/>
      <c r="I37" s="170"/>
      <c r="J37" s="170"/>
      <c r="K37" s="170"/>
    </row>
    <row r="38" spans="1:11" s="174" customFormat="1" ht="14.25" customHeight="1">
      <c r="A38" s="648" t="s">
        <v>517</v>
      </c>
      <c r="B38" s="648"/>
      <c r="C38" s="206"/>
      <c r="D38" s="206"/>
      <c r="E38" s="206"/>
      <c r="F38" s="206"/>
      <c r="G38" s="206"/>
      <c r="H38" s="648"/>
    </row>
    <row r="39" spans="1:11" s="174" customFormat="1" ht="14.25" customHeight="1">
      <c r="A39" s="242" t="s">
        <v>429</v>
      </c>
      <c r="C39" s="649"/>
      <c r="D39" s="649"/>
      <c r="E39" s="649"/>
      <c r="F39" s="649"/>
      <c r="G39" s="649"/>
      <c r="H39" s="649"/>
    </row>
    <row r="40" spans="1:11">
      <c r="A40" s="174"/>
      <c r="G40" s="620"/>
    </row>
    <row r="42" spans="1:11">
      <c r="G42" s="202"/>
    </row>
  </sheetData>
  <mergeCells count="1">
    <mergeCell ref="I11:J12"/>
  </mergeCells>
  <phoneticPr fontId="36" type="noConversion"/>
  <printOptions horizontalCentered="1"/>
  <pageMargins left="0.6692913385826772" right="0.39370078740157483" top="0.78740157480314965" bottom="0" header="0.55118110236220474" footer="0"/>
  <pageSetup paperSize="9" scale="70" orientation="portrait" r:id="rId1"/>
  <headerFooter alignWithMargins="0"/>
  <ignoredErrors>
    <ignoredError sqref="J13" twoDigitTextYear="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2" enableFormatConditionsCalculation="0">
    <tabColor theme="6" tint="0.59999389629810485"/>
    <pageSetUpPr fitToPage="1"/>
  </sheetPr>
  <dimension ref="A1:K38"/>
  <sheetViews>
    <sheetView workbookViewId="0">
      <selection activeCell="A14" sqref="A14"/>
    </sheetView>
  </sheetViews>
  <sheetFormatPr defaultColWidth="9.140625" defaultRowHeight="12.75"/>
  <cols>
    <col min="1" max="1" width="6.85546875" style="170" customWidth="1"/>
    <col min="2" max="2" width="60.85546875" style="170" customWidth="1"/>
    <col min="3" max="3" width="8.7109375" style="170" customWidth="1"/>
    <col min="4" max="4" width="6.7109375" style="170" customWidth="1"/>
    <col min="5" max="5" width="8.7109375" style="170" customWidth="1"/>
    <col min="6" max="6" width="6.7109375" style="170" customWidth="1"/>
    <col min="7" max="7" width="8.7109375" style="170" customWidth="1"/>
    <col min="8" max="8" width="6.7109375" style="170" customWidth="1"/>
    <col min="9" max="9" width="9.28515625" style="170" customWidth="1"/>
    <col min="10" max="10" width="9.140625" style="170"/>
    <col min="11" max="11" width="3.28515625" style="170" customWidth="1"/>
    <col min="12" max="16384" width="9.140625" style="170"/>
  </cols>
  <sheetData>
    <row r="1" spans="1:11" ht="27.75">
      <c r="A1" s="1143" t="s">
        <v>343</v>
      </c>
      <c r="B1" s="176"/>
      <c r="C1" s="176"/>
      <c r="D1" s="176"/>
      <c r="E1" s="176"/>
      <c r="F1" s="176"/>
      <c r="G1" s="176"/>
      <c r="H1" s="176"/>
      <c r="I1" s="176"/>
    </row>
    <row r="3" spans="1:11" s="184" customFormat="1" ht="26.25">
      <c r="A3" s="501" t="s">
        <v>297</v>
      </c>
      <c r="B3" s="499"/>
      <c r="C3" s="179"/>
      <c r="D3" s="179"/>
      <c r="E3" s="179"/>
      <c r="F3" s="179"/>
      <c r="G3" s="179"/>
      <c r="H3" s="179"/>
      <c r="I3" s="495"/>
      <c r="J3" s="495"/>
    </row>
    <row r="4" spans="1:11" s="184" customFormat="1" ht="21.95" customHeight="1">
      <c r="A4" s="501"/>
      <c r="B4" s="179"/>
      <c r="C4" s="179"/>
      <c r="D4" s="179"/>
      <c r="E4" s="179"/>
      <c r="F4" s="179"/>
      <c r="G4" s="179"/>
      <c r="H4" s="179"/>
      <c r="I4" s="495"/>
      <c r="J4" s="495"/>
    </row>
    <row r="5" spans="1:11" s="184" customFormat="1" ht="21.95" customHeight="1">
      <c r="A5" s="469" t="s">
        <v>404</v>
      </c>
      <c r="B5" s="179"/>
      <c r="C5" s="179"/>
      <c r="D5" s="179"/>
      <c r="E5" s="179"/>
      <c r="F5" s="179"/>
      <c r="G5" s="179"/>
      <c r="H5" s="179"/>
      <c r="I5" s="495"/>
      <c r="J5" s="495"/>
    </row>
    <row r="6" spans="1:11" s="184" customFormat="1" ht="21.95" customHeight="1">
      <c r="A6" s="496" t="s">
        <v>108</v>
      </c>
      <c r="B6" s="2"/>
      <c r="C6" s="2"/>
      <c r="D6" s="2"/>
      <c r="E6" s="2"/>
      <c r="F6" s="2"/>
      <c r="G6" s="2"/>
      <c r="H6" s="2"/>
    </row>
    <row r="7" spans="1:11" s="184" customFormat="1" ht="21.95" customHeight="1">
      <c r="A7" s="470" t="s">
        <v>97</v>
      </c>
      <c r="B7" s="453"/>
      <c r="C7" s="453"/>
      <c r="D7" s="453"/>
      <c r="E7" s="453"/>
      <c r="F7" s="453"/>
      <c r="G7" s="453"/>
      <c r="H7" s="453"/>
    </row>
    <row r="8" spans="1:11" ht="21.95" customHeight="1">
      <c r="A8" s="12"/>
      <c r="B8" s="12"/>
      <c r="C8" s="12"/>
      <c r="D8" s="12"/>
      <c r="E8" s="12"/>
      <c r="F8" s="12"/>
      <c r="G8" s="12"/>
      <c r="H8" s="12"/>
    </row>
    <row r="9" spans="1:11" ht="21.95" customHeight="1"/>
    <row r="10" spans="1:11" ht="21.95" customHeight="1" thickBot="1"/>
    <row r="11" spans="1:11" ht="21" customHeight="1" thickTop="1">
      <c r="A11" s="201"/>
      <c r="B11" s="289"/>
      <c r="C11" s="228"/>
      <c r="D11" s="229"/>
      <c r="E11" s="228"/>
      <c r="F11" s="229"/>
      <c r="G11" s="228"/>
      <c r="H11" s="228"/>
      <c r="I11" s="1219" t="s">
        <v>264</v>
      </c>
      <c r="J11" s="1220"/>
    </row>
    <row r="12" spans="1:11" s="93" customFormat="1" ht="21" customHeight="1" thickBot="1">
      <c r="A12" s="54" t="s">
        <v>25</v>
      </c>
      <c r="B12" s="290" t="s">
        <v>9</v>
      </c>
      <c r="C12" s="91">
        <v>2011</v>
      </c>
      <c r="D12" s="92" t="s">
        <v>26</v>
      </c>
      <c r="E12" s="91">
        <v>2012</v>
      </c>
      <c r="F12" s="92" t="s">
        <v>26</v>
      </c>
      <c r="G12" s="91">
        <v>2013</v>
      </c>
      <c r="H12" s="91" t="s">
        <v>26</v>
      </c>
      <c r="I12" s="1221"/>
      <c r="J12" s="1222"/>
    </row>
    <row r="13" spans="1:11" ht="21" customHeight="1" thickTop="1" thickBot="1">
      <c r="A13" s="230"/>
      <c r="B13" s="193"/>
      <c r="C13" s="231"/>
      <c r="D13" s="231"/>
      <c r="E13" s="231"/>
      <c r="F13" s="232"/>
      <c r="G13" s="231"/>
      <c r="H13" s="231"/>
      <c r="I13" s="519" t="s">
        <v>360</v>
      </c>
      <c r="J13" s="764" t="s">
        <v>428</v>
      </c>
    </row>
    <row r="14" spans="1:11" ht="18" customHeight="1" thickTop="1">
      <c r="A14" s="95" t="s">
        <v>161</v>
      </c>
      <c r="B14" s="472" t="s">
        <v>396</v>
      </c>
      <c r="C14" s="752">
        <v>199</v>
      </c>
      <c r="D14" s="939">
        <v>1.2290930651975196E-3</v>
      </c>
      <c r="E14" s="752">
        <v>63</v>
      </c>
      <c r="F14" s="939">
        <v>3.4097920568082181E-4</v>
      </c>
      <c r="G14" s="753">
        <v>172</v>
      </c>
      <c r="H14" s="940">
        <v>8.738150153933692E-4</v>
      </c>
      <c r="I14" s="937">
        <v>-0.68341708542713564</v>
      </c>
      <c r="J14" s="938">
        <v>1.7301587301587302</v>
      </c>
      <c r="K14" s="202"/>
    </row>
    <row r="15" spans="1:11" ht="18" customHeight="1">
      <c r="A15" s="96" t="s">
        <v>124</v>
      </c>
      <c r="B15" s="473" t="s">
        <v>244</v>
      </c>
      <c r="C15" s="754">
        <v>4377</v>
      </c>
      <c r="D15" s="943">
        <v>2.7033871087284136E-2</v>
      </c>
      <c r="E15" s="754">
        <v>6096</v>
      </c>
      <c r="F15" s="942">
        <v>3.2993797425877616E-2</v>
      </c>
      <c r="G15" s="755">
        <v>6921</v>
      </c>
      <c r="H15" s="941">
        <v>3.5160893729869233E-2</v>
      </c>
      <c r="I15" s="937">
        <v>0.39273474982864975</v>
      </c>
      <c r="J15" s="938">
        <v>0.13533464566929135</v>
      </c>
      <c r="K15" s="202"/>
    </row>
    <row r="16" spans="1:11" ht="18" customHeight="1">
      <c r="A16" s="96" t="s">
        <v>245</v>
      </c>
      <c r="B16" s="473" t="s">
        <v>380</v>
      </c>
      <c r="C16" s="754">
        <v>352</v>
      </c>
      <c r="D16" s="943">
        <v>2.1740741655755119E-3</v>
      </c>
      <c r="E16" s="754">
        <v>418</v>
      </c>
      <c r="F16" s="942">
        <v>2.2623699678505321E-3</v>
      </c>
      <c r="G16" s="755">
        <v>428</v>
      </c>
      <c r="H16" s="941">
        <v>2.1743768987695466E-3</v>
      </c>
      <c r="I16" s="937">
        <v>0.1875</v>
      </c>
      <c r="J16" s="938">
        <v>2.3923444976076555E-2</v>
      </c>
      <c r="K16" s="202"/>
    </row>
    <row r="17" spans="1:11" ht="18" customHeight="1">
      <c r="A17" s="96" t="s">
        <v>246</v>
      </c>
      <c r="B17" s="473" t="s">
        <v>247</v>
      </c>
      <c r="C17" s="754">
        <v>18654</v>
      </c>
      <c r="D17" s="943">
        <v>0.11521357808137955</v>
      </c>
      <c r="E17" s="754">
        <v>21801</v>
      </c>
      <c r="F17" s="942">
        <v>0.11799504227059676</v>
      </c>
      <c r="G17" s="755">
        <v>23421</v>
      </c>
      <c r="H17" s="941">
        <v>0.11898617136934941</v>
      </c>
      <c r="I17" s="937">
        <v>0.16870376326793182</v>
      </c>
      <c r="J17" s="938">
        <v>7.430851795789184E-2</v>
      </c>
      <c r="K17" s="202"/>
    </row>
    <row r="18" spans="1:11" ht="18" customHeight="1">
      <c r="A18" s="96" t="s">
        <v>120</v>
      </c>
      <c r="B18" s="473" t="s">
        <v>397</v>
      </c>
      <c r="C18" s="754">
        <v>256</v>
      </c>
      <c r="D18" s="943">
        <v>1.5811448476912816E-3</v>
      </c>
      <c r="E18" s="754">
        <v>264</v>
      </c>
      <c r="F18" s="942">
        <v>1.4288652428529676E-3</v>
      </c>
      <c r="G18" s="755">
        <v>305</v>
      </c>
      <c r="H18" s="941">
        <v>1.5494975563661488E-3</v>
      </c>
      <c r="I18" s="937">
        <v>3.125E-2</v>
      </c>
      <c r="J18" s="938">
        <v>0.1553030303030303</v>
      </c>
      <c r="K18" s="202"/>
    </row>
    <row r="19" spans="1:11" ht="18" customHeight="1">
      <c r="A19" s="96" t="s">
        <v>122</v>
      </c>
      <c r="B19" s="473" t="s">
        <v>248</v>
      </c>
      <c r="C19" s="754">
        <v>440</v>
      </c>
      <c r="D19" s="943">
        <v>2.7175927069693902E-3</v>
      </c>
      <c r="E19" s="754">
        <v>546</v>
      </c>
      <c r="F19" s="942">
        <v>2.9551531159004558E-3</v>
      </c>
      <c r="G19" s="755">
        <v>562</v>
      </c>
      <c r="H19" s="941">
        <v>2.8551397595992642E-3</v>
      </c>
      <c r="I19" s="937">
        <v>0.24090909090909091</v>
      </c>
      <c r="J19" s="938">
        <v>2.9304029304029304E-2</v>
      </c>
      <c r="K19" s="202"/>
    </row>
    <row r="20" spans="1:11" ht="18" customHeight="1">
      <c r="A20" s="96" t="s">
        <v>265</v>
      </c>
      <c r="B20" s="473" t="s">
        <v>269</v>
      </c>
      <c r="C20" s="754">
        <v>19708</v>
      </c>
      <c r="D20" s="943">
        <v>0.1217234478839835</v>
      </c>
      <c r="E20" s="754">
        <v>20398</v>
      </c>
      <c r="F20" s="942">
        <v>0.11040148948376831</v>
      </c>
      <c r="G20" s="755">
        <v>21290</v>
      </c>
      <c r="H20" s="941">
        <v>0.10816000975421412</v>
      </c>
      <c r="I20" s="937">
        <v>3.5011162979500708E-2</v>
      </c>
      <c r="J20" s="938">
        <v>4.3729777429159719E-2</v>
      </c>
      <c r="K20" s="202"/>
    </row>
    <row r="21" spans="1:11" ht="18" customHeight="1">
      <c r="A21" s="96" t="s">
        <v>125</v>
      </c>
      <c r="B21" s="473" t="s">
        <v>249</v>
      </c>
      <c r="C21" s="754">
        <v>42697</v>
      </c>
      <c r="D21" s="943">
        <v>0.26371149047607284</v>
      </c>
      <c r="E21" s="754">
        <v>49058</v>
      </c>
      <c r="F21" s="942">
        <v>0.26551996622682156</v>
      </c>
      <c r="G21" s="755">
        <v>51448</v>
      </c>
      <c r="H21" s="941">
        <v>0.26137229599975614</v>
      </c>
      <c r="I21" s="937">
        <v>0.14898002201559829</v>
      </c>
      <c r="J21" s="938">
        <v>4.8717844184434748E-2</v>
      </c>
      <c r="K21" s="202"/>
    </row>
    <row r="22" spans="1:11" ht="18" customHeight="1">
      <c r="A22" s="96" t="s">
        <v>250</v>
      </c>
      <c r="B22" s="473" t="s">
        <v>251</v>
      </c>
      <c r="C22" s="754">
        <v>9411</v>
      </c>
      <c r="D22" s="943">
        <v>5.8125602193838478E-2</v>
      </c>
      <c r="E22" s="754">
        <v>10683</v>
      </c>
      <c r="F22" s="942">
        <v>5.7820331020447931E-2</v>
      </c>
      <c r="G22" s="755">
        <v>11113</v>
      </c>
      <c r="H22" s="941">
        <v>5.6457594570154139E-2</v>
      </c>
      <c r="I22" s="937">
        <v>0.13516098182977368</v>
      </c>
      <c r="J22" s="938">
        <v>4.0250865861649353E-2</v>
      </c>
      <c r="K22" s="202"/>
    </row>
    <row r="23" spans="1:11" ht="18" customHeight="1">
      <c r="A23" s="96" t="s">
        <v>252</v>
      </c>
      <c r="B23" s="473" t="s">
        <v>253</v>
      </c>
      <c r="C23" s="754">
        <v>10194</v>
      </c>
      <c r="D23" s="943">
        <v>6.2961681942831735E-2</v>
      </c>
      <c r="E23" s="754">
        <v>8967</v>
      </c>
      <c r="F23" s="942">
        <v>4.853270694190364E-2</v>
      </c>
      <c r="G23" s="755">
        <v>9776</v>
      </c>
      <c r="H23" s="941">
        <v>4.9665206921427771E-2</v>
      </c>
      <c r="I23" s="937">
        <v>-0.120364920541495</v>
      </c>
      <c r="J23" s="938">
        <v>9.0219694435151113E-2</v>
      </c>
      <c r="K23" s="202"/>
    </row>
    <row r="24" spans="1:11" ht="18" customHeight="1">
      <c r="A24" s="96" t="s">
        <v>254</v>
      </c>
      <c r="B24" s="473" t="s">
        <v>398</v>
      </c>
      <c r="C24" s="754">
        <v>3861</v>
      </c>
      <c r="D24" s="943">
        <v>2.3846876003656398E-2</v>
      </c>
      <c r="E24" s="754">
        <v>4867</v>
      </c>
      <c r="F24" s="942">
        <v>2.6341996730929521E-2</v>
      </c>
      <c r="G24" s="755">
        <v>5405</v>
      </c>
      <c r="H24" s="941">
        <v>2.7459128826750931E-2</v>
      </c>
      <c r="I24" s="937">
        <v>0.26055426055426056</v>
      </c>
      <c r="J24" s="938">
        <v>0.11054037394698993</v>
      </c>
      <c r="K24" s="202"/>
    </row>
    <row r="25" spans="1:11" ht="18" customHeight="1">
      <c r="A25" s="96" t="s">
        <v>255</v>
      </c>
      <c r="B25" s="473" t="s">
        <v>399</v>
      </c>
      <c r="C25" s="754">
        <v>3184</v>
      </c>
      <c r="D25" s="943">
        <v>1.9665489043160313E-2</v>
      </c>
      <c r="E25" s="754">
        <v>4046</v>
      </c>
      <c r="F25" s="942">
        <v>2.1898442320390555E-2</v>
      </c>
      <c r="G25" s="755">
        <v>4282</v>
      </c>
      <c r="H25" s="941">
        <v>2.1753929627409341E-2</v>
      </c>
      <c r="I25" s="937">
        <v>0.27072864321608042</v>
      </c>
      <c r="J25" s="938">
        <v>5.83292140385566E-2</v>
      </c>
      <c r="K25" s="202"/>
    </row>
    <row r="26" spans="1:11" ht="18" customHeight="1">
      <c r="A26" s="96" t="s">
        <v>256</v>
      </c>
      <c r="B26" s="473" t="s">
        <v>257</v>
      </c>
      <c r="C26" s="754">
        <v>7481</v>
      </c>
      <c r="D26" s="943">
        <v>4.6205252365540926E-2</v>
      </c>
      <c r="E26" s="754">
        <v>9482</v>
      </c>
      <c r="F26" s="942">
        <v>5.132007663913575E-2</v>
      </c>
      <c r="G26" s="755">
        <v>10341</v>
      </c>
      <c r="H26" s="941">
        <v>5.2535587640597854E-2</v>
      </c>
      <c r="I26" s="937">
        <v>0.26747760994519448</v>
      </c>
      <c r="J26" s="938">
        <v>9.0592701961611469E-2</v>
      </c>
      <c r="K26" s="202"/>
    </row>
    <row r="27" spans="1:11" ht="18" customHeight="1">
      <c r="A27" s="96" t="s">
        <v>126</v>
      </c>
      <c r="B27" s="473" t="s">
        <v>382</v>
      </c>
      <c r="C27" s="754">
        <v>16478</v>
      </c>
      <c r="D27" s="943">
        <v>0.10177384687600366</v>
      </c>
      <c r="E27" s="754">
        <v>19458</v>
      </c>
      <c r="F27" s="942">
        <v>0.10531386324027668</v>
      </c>
      <c r="G27" s="755">
        <v>20769</v>
      </c>
      <c r="H27" s="941">
        <v>0.10551316310874932</v>
      </c>
      <c r="I27" s="937">
        <v>0.18084719019298459</v>
      </c>
      <c r="J27" s="938">
        <v>6.7375886524822695E-2</v>
      </c>
      <c r="K27" s="202"/>
    </row>
    <row r="28" spans="1:11" ht="18" customHeight="1">
      <c r="A28" s="96" t="s">
        <v>127</v>
      </c>
      <c r="B28" s="473" t="s">
        <v>400</v>
      </c>
      <c r="C28" s="754">
        <v>5120</v>
      </c>
      <c r="D28" s="943">
        <v>3.1622896953825627E-2</v>
      </c>
      <c r="E28" s="754">
        <v>6213</v>
      </c>
      <c r="F28" s="942">
        <v>3.3627044522141998E-2</v>
      </c>
      <c r="G28" s="755">
        <v>6851</v>
      </c>
      <c r="H28" s="941">
        <v>3.4805271339883558E-2</v>
      </c>
      <c r="I28" s="937">
        <v>0.21347656249999999</v>
      </c>
      <c r="J28" s="938">
        <v>0.10268791244165459</v>
      </c>
      <c r="K28" s="202"/>
    </row>
    <row r="29" spans="1:11" ht="18" customHeight="1">
      <c r="A29" s="96" t="s">
        <v>121</v>
      </c>
      <c r="B29" s="473" t="s">
        <v>258</v>
      </c>
      <c r="C29" s="754">
        <v>65</v>
      </c>
      <c r="D29" s="943">
        <v>4.0146255898411442E-4</v>
      </c>
      <c r="E29" s="754">
        <v>73</v>
      </c>
      <c r="F29" s="942">
        <v>3.9510288912222212E-4</v>
      </c>
      <c r="G29" s="755">
        <v>92</v>
      </c>
      <c r="H29" s="941">
        <v>4.6738942683831374E-4</v>
      </c>
      <c r="I29" s="937">
        <v>0.12307692307692308</v>
      </c>
      <c r="J29" s="938">
        <v>0.26027397260273971</v>
      </c>
      <c r="K29" s="202"/>
    </row>
    <row r="30" spans="1:11" ht="18" customHeight="1">
      <c r="A30" s="96" t="s">
        <v>123</v>
      </c>
      <c r="B30" s="473" t="s">
        <v>72</v>
      </c>
      <c r="C30" s="754">
        <v>1767</v>
      </c>
      <c r="D30" s="943">
        <v>1.0913605257306619E-2</v>
      </c>
      <c r="E30" s="754">
        <v>2236</v>
      </c>
      <c r="F30" s="942">
        <v>1.2102055617497104E-2</v>
      </c>
      <c r="G30" s="755">
        <v>2334</v>
      </c>
      <c r="H30" s="941">
        <v>1.1857466546093742E-2</v>
      </c>
      <c r="I30" s="937">
        <v>0.26542161856253538</v>
      </c>
      <c r="J30" s="938">
        <v>4.3828264758497319E-2</v>
      </c>
      <c r="K30" s="202"/>
    </row>
    <row r="31" spans="1:11" ht="18" customHeight="1">
      <c r="A31" s="96" t="s">
        <v>259</v>
      </c>
      <c r="B31" s="473" t="s">
        <v>383</v>
      </c>
      <c r="C31" s="754">
        <v>12151</v>
      </c>
      <c r="D31" s="943">
        <v>7.5048793141784226E-2</v>
      </c>
      <c r="E31" s="754">
        <v>13384</v>
      </c>
      <c r="F31" s="942">
        <v>7.2439137917970145E-2</v>
      </c>
      <c r="G31" s="755">
        <v>14083</v>
      </c>
      <c r="H31" s="941">
        <v>7.1546144545260565E-2</v>
      </c>
      <c r="I31" s="937">
        <v>0.10147312978355691</v>
      </c>
      <c r="J31" s="938">
        <v>5.2226539151225347E-2</v>
      </c>
      <c r="K31" s="202"/>
    </row>
    <row r="32" spans="1:11" ht="18" customHeight="1">
      <c r="A32" s="96" t="s">
        <v>260</v>
      </c>
      <c r="B32" s="473" t="s">
        <v>401</v>
      </c>
      <c r="C32" s="754">
        <v>1811</v>
      </c>
      <c r="D32" s="943">
        <v>1.1185364528003557E-2</v>
      </c>
      <c r="E32" s="754">
        <v>2179</v>
      </c>
      <c r="F32" s="942">
        <v>1.1793550621881123E-2</v>
      </c>
      <c r="G32" s="755">
        <v>2486</v>
      </c>
      <c r="H32" s="941">
        <v>1.2629675164348347E-2</v>
      </c>
      <c r="I32" s="937">
        <v>0.20320265046935396</v>
      </c>
      <c r="J32" s="938">
        <v>0.14089031665901791</v>
      </c>
      <c r="K32" s="202"/>
    </row>
    <row r="33" spans="1:11" ht="18" customHeight="1">
      <c r="A33" s="96" t="s">
        <v>261</v>
      </c>
      <c r="B33" s="473" t="s">
        <v>384</v>
      </c>
      <c r="C33" s="754">
        <v>3702</v>
      </c>
      <c r="D33" s="943">
        <v>2.2864836820910641E-2</v>
      </c>
      <c r="E33" s="754">
        <v>4529</v>
      </c>
      <c r="F33" s="942">
        <v>2.4512616230610192E-2</v>
      </c>
      <c r="G33" s="755">
        <v>4759</v>
      </c>
      <c r="H33" s="941">
        <v>2.417724219916886E-2</v>
      </c>
      <c r="I33" s="937">
        <v>0.22339276066990815</v>
      </c>
      <c r="J33" s="938">
        <v>5.0783837491720024E-2</v>
      </c>
      <c r="K33" s="202"/>
    </row>
    <row r="34" spans="1:11" ht="18" customHeight="1">
      <c r="A34" s="96" t="s">
        <v>128</v>
      </c>
      <c r="B34" s="473" t="s">
        <v>402</v>
      </c>
      <c r="C34" s="754">
        <v>0</v>
      </c>
      <c r="D34" s="943">
        <v>0</v>
      </c>
      <c r="E34" s="754">
        <v>1</v>
      </c>
      <c r="F34" s="942">
        <v>5.4123683441400285E-6</v>
      </c>
      <c r="G34" s="755">
        <v>0</v>
      </c>
      <c r="H34" s="941">
        <v>0</v>
      </c>
      <c r="I34" s="937" t="s">
        <v>98</v>
      </c>
      <c r="J34" s="938">
        <v>-1</v>
      </c>
      <c r="K34" s="202"/>
    </row>
    <row r="35" spans="1:11" ht="18" customHeight="1" thickBot="1">
      <c r="A35" s="96" t="s">
        <v>262</v>
      </c>
      <c r="B35" s="473" t="s">
        <v>403</v>
      </c>
      <c r="C35" s="754">
        <v>0</v>
      </c>
      <c r="D35" s="943">
        <v>0</v>
      </c>
      <c r="E35" s="754">
        <v>0</v>
      </c>
      <c r="F35" s="943">
        <v>0</v>
      </c>
      <c r="G35" s="755">
        <v>0</v>
      </c>
      <c r="H35" s="1058">
        <v>1</v>
      </c>
      <c r="I35" s="937" t="s">
        <v>98</v>
      </c>
      <c r="J35" s="938" t="s">
        <v>98</v>
      </c>
      <c r="K35" s="202"/>
    </row>
    <row r="36" spans="1:11" s="86" customFormat="1" ht="24.75" customHeight="1" thickTop="1" thickBot="1">
      <c r="A36" s="97" t="s">
        <v>8</v>
      </c>
      <c r="B36" s="291"/>
      <c r="C36" s="338">
        <v>161908</v>
      </c>
      <c r="D36" s="536">
        <v>1</v>
      </c>
      <c r="E36" s="338">
        <v>184762</v>
      </c>
      <c r="F36" s="536">
        <v>1</v>
      </c>
      <c r="G36" s="594">
        <v>196838</v>
      </c>
      <c r="H36" s="757">
        <v>1</v>
      </c>
      <c r="I36" s="907">
        <v>0.14115423573881464</v>
      </c>
      <c r="J36" s="908">
        <v>6.5359760123834987E-2</v>
      </c>
      <c r="K36" s="202"/>
    </row>
    <row r="37" spans="1:11" s="648" customFormat="1" ht="16.899999999999999" customHeight="1" thickTop="1">
      <c r="A37" s="648" t="s">
        <v>517</v>
      </c>
      <c r="I37" s="174"/>
      <c r="J37" s="174"/>
      <c r="K37" s="174"/>
    </row>
    <row r="38" spans="1:11" s="174" customFormat="1" ht="14.25" customHeight="1">
      <c r="A38" s="242" t="s">
        <v>429</v>
      </c>
      <c r="C38" s="206"/>
      <c r="D38" s="206"/>
      <c r="E38" s="206"/>
      <c r="F38" s="206"/>
      <c r="G38" s="206"/>
    </row>
  </sheetData>
  <mergeCells count="1">
    <mergeCell ref="I11:J12"/>
  </mergeCells>
  <phoneticPr fontId="36" type="noConversion"/>
  <printOptions horizontalCentered="1"/>
  <pageMargins left="0.6692913385826772" right="0.39370078740157483" top="0.78740157480314965" bottom="0" header="0.55118110236220474" footer="0"/>
  <pageSetup paperSize="9" scale="70" orientation="portrait" r:id="rId1"/>
  <headerFooter alignWithMargins="0"/>
  <ignoredErrors>
    <ignoredError sqref="J13" twoDigitTextYea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6" enableFormatConditionsCalculation="0">
    <tabColor theme="6" tint="0.59999389629810485"/>
    <pageSetUpPr fitToPage="1"/>
  </sheetPr>
  <dimension ref="A1:L25"/>
  <sheetViews>
    <sheetView workbookViewId="0">
      <selection activeCell="A15" sqref="A15"/>
    </sheetView>
  </sheetViews>
  <sheetFormatPr defaultColWidth="9.140625" defaultRowHeight="12.75"/>
  <cols>
    <col min="1" max="1" width="31.7109375" style="170" bestFit="1" customWidth="1"/>
    <col min="2" max="2" width="9.7109375" style="170" customWidth="1"/>
    <col min="3" max="3" width="7.7109375" style="170" customWidth="1"/>
    <col min="4" max="4" width="9.7109375" style="170" customWidth="1"/>
    <col min="5" max="5" width="7.7109375" style="170" customWidth="1"/>
    <col min="6" max="6" width="9.7109375" style="170" customWidth="1"/>
    <col min="7" max="7" width="7.7109375" style="170" customWidth="1"/>
    <col min="8" max="9" width="8.7109375" style="170" customWidth="1"/>
    <col min="10" max="16384" width="9.140625" style="170"/>
  </cols>
  <sheetData>
    <row r="1" spans="1:12" ht="27.75">
      <c r="A1" s="1143" t="s">
        <v>214</v>
      </c>
      <c r="B1" s="176"/>
      <c r="C1" s="176"/>
      <c r="D1" s="176"/>
      <c r="E1" s="176"/>
      <c r="F1" s="176"/>
      <c r="G1" s="176"/>
      <c r="H1" s="176"/>
      <c r="I1" s="176"/>
    </row>
    <row r="3" spans="1:12" ht="26.25">
      <c r="A3" s="502" t="s">
        <v>271</v>
      </c>
    </row>
    <row r="4" spans="1:12" ht="23.25">
      <c r="A4" s="133"/>
    </row>
    <row r="5" spans="1:12" ht="23.25">
      <c r="A5" s="233" t="s">
        <v>96</v>
      </c>
      <c r="B5" s="176"/>
      <c r="C5" s="176"/>
      <c r="D5" s="176"/>
      <c r="E5" s="176"/>
      <c r="F5" s="176"/>
      <c r="G5" s="176"/>
      <c r="H5" s="176"/>
      <c r="I5" s="176"/>
    </row>
    <row r="6" spans="1:12">
      <c r="A6" s="216"/>
      <c r="B6" s="768"/>
      <c r="C6" s="768"/>
      <c r="D6" s="768"/>
      <c r="E6" s="768"/>
      <c r="F6" s="769"/>
      <c r="G6" s="768"/>
      <c r="H6" s="12"/>
      <c r="I6" s="12"/>
    </row>
    <row r="7" spans="1:12" ht="15.75">
      <c r="A7" s="226" t="s">
        <v>119</v>
      </c>
      <c r="B7" s="770"/>
      <c r="C7" s="770"/>
      <c r="D7" s="770"/>
      <c r="E7" s="770"/>
      <c r="F7" s="770"/>
      <c r="G7" s="770"/>
      <c r="H7" s="177"/>
      <c r="I7" s="177"/>
    </row>
    <row r="8" spans="1:12" ht="13.5" thickBot="1">
      <c r="A8" s="227"/>
    </row>
    <row r="9" spans="1:12" ht="23.25" customHeight="1" thickTop="1" thickBot="1">
      <c r="A9" s="201"/>
      <c r="B9" s="1177">
        <v>2011</v>
      </c>
      <c r="C9" s="1177" t="s">
        <v>26</v>
      </c>
      <c r="D9" s="1177">
        <v>2012</v>
      </c>
      <c r="E9" s="1177" t="s">
        <v>26</v>
      </c>
      <c r="F9" s="1177">
        <v>2013</v>
      </c>
      <c r="G9" s="1179" t="s">
        <v>26</v>
      </c>
      <c r="H9" s="1181" t="s">
        <v>243</v>
      </c>
      <c r="I9" s="1182"/>
    </row>
    <row r="10" spans="1:12" ht="18" customHeight="1" thickTop="1" thickBot="1">
      <c r="A10" s="128"/>
      <c r="B10" s="1178"/>
      <c r="C10" s="1178"/>
      <c r="D10" s="1178"/>
      <c r="E10" s="1178"/>
      <c r="F10" s="1178"/>
      <c r="G10" s="1180"/>
      <c r="H10" s="519" t="s">
        <v>360</v>
      </c>
      <c r="I10" s="520" t="s">
        <v>428</v>
      </c>
    </row>
    <row r="11" spans="1:12" ht="39.75" customHeight="1" thickTop="1">
      <c r="A11" s="346" t="s">
        <v>194</v>
      </c>
      <c r="B11" s="688">
        <v>398339</v>
      </c>
      <c r="C11" s="1104">
        <v>0.94945250342036391</v>
      </c>
      <c r="D11" s="517">
        <v>397248</v>
      </c>
      <c r="E11" s="1104">
        <v>0.94261917756211</v>
      </c>
      <c r="F11" s="517">
        <v>400990</v>
      </c>
      <c r="G11" s="1105">
        <v>0.93438627233495208</v>
      </c>
      <c r="H11" s="935">
        <v>-2.7388731708419211E-3</v>
      </c>
      <c r="I11" s="1106">
        <v>9.4198082809730955E-3</v>
      </c>
    </row>
    <row r="12" spans="1:12" ht="41.25" customHeight="1">
      <c r="A12" s="612" t="s">
        <v>378</v>
      </c>
      <c r="B12" s="379">
        <v>18791</v>
      </c>
      <c r="C12" s="784">
        <v>4.4788890848679284E-2</v>
      </c>
      <c r="D12" s="379">
        <v>21733</v>
      </c>
      <c r="E12" s="784">
        <v>5.1569655696082385E-2</v>
      </c>
      <c r="F12" s="379">
        <v>25673</v>
      </c>
      <c r="G12" s="785">
        <v>5.982318454239563E-2</v>
      </c>
      <c r="H12" s="934">
        <v>0.15656431270288967</v>
      </c>
      <c r="I12" s="1107">
        <v>0.18129112409699535</v>
      </c>
    </row>
    <row r="13" spans="1:12" ht="28.5" customHeight="1">
      <c r="A13" s="347" t="s">
        <v>169</v>
      </c>
      <c r="B13" s="379">
        <v>1471</v>
      </c>
      <c r="C13" s="784">
        <v>3.5061709562241089E-3</v>
      </c>
      <c r="D13" s="379">
        <v>1505</v>
      </c>
      <c r="E13" s="784">
        <v>3.5711743350022541E-3</v>
      </c>
      <c r="F13" s="379">
        <v>1523</v>
      </c>
      <c r="G13" s="785">
        <v>3.5488922236617672E-3</v>
      </c>
      <c r="H13" s="934">
        <v>2.3113528212100613E-2</v>
      </c>
      <c r="I13" s="1107">
        <v>1.1960132890365448E-2</v>
      </c>
    </row>
    <row r="14" spans="1:12" ht="30" customHeight="1" thickBot="1">
      <c r="A14" s="348" t="s">
        <v>170</v>
      </c>
      <c r="B14" s="379">
        <v>945</v>
      </c>
      <c r="C14" s="784">
        <v>2.2524347747326871E-3</v>
      </c>
      <c r="D14" s="379">
        <v>944</v>
      </c>
      <c r="E14" s="784">
        <v>2.2399924068054007E-3</v>
      </c>
      <c r="F14" s="379">
        <v>962</v>
      </c>
      <c r="G14" s="785">
        <v>2.2416508989905582E-3</v>
      </c>
      <c r="H14" s="934">
        <v>-1.0582010582010583E-3</v>
      </c>
      <c r="I14" s="1107">
        <v>1.9067796610169493E-2</v>
      </c>
    </row>
    <row r="15" spans="1:12" s="175" customFormat="1" ht="21.75" customHeight="1" thickTop="1" thickBot="1">
      <c r="A15" s="250" t="s">
        <v>58</v>
      </c>
      <c r="B15" s="565">
        <v>419546</v>
      </c>
      <c r="C15" s="249">
        <v>1</v>
      </c>
      <c r="D15" s="565">
        <v>421430</v>
      </c>
      <c r="E15" s="249">
        <v>1</v>
      </c>
      <c r="F15" s="565">
        <v>429148</v>
      </c>
      <c r="G15" s="560">
        <v>1</v>
      </c>
      <c r="H15" s="905">
        <v>4.4905683762924689E-3</v>
      </c>
      <c r="I15" s="908">
        <v>1.8313836224283984E-2</v>
      </c>
      <c r="L15" s="559"/>
    </row>
    <row r="16" spans="1:12" s="175" customFormat="1" ht="13.5" thickTop="1">
      <c r="A16" s="675" t="s">
        <v>206</v>
      </c>
      <c r="B16" s="676"/>
      <c r="C16" s="676"/>
      <c r="D16" s="676"/>
      <c r="E16" s="676"/>
      <c r="F16" s="676"/>
      <c r="G16" s="677"/>
      <c r="H16" s="678"/>
      <c r="I16" s="679"/>
    </row>
    <row r="17" spans="1:9" s="175" customFormat="1" ht="37.9" customHeight="1">
      <c r="A17" s="1176" t="s">
        <v>205</v>
      </c>
      <c r="B17" s="1176"/>
      <c r="C17" s="1176"/>
      <c r="D17" s="1176"/>
      <c r="E17" s="1176"/>
      <c r="F17" s="1176"/>
      <c r="G17" s="1176"/>
      <c r="H17" s="1176"/>
      <c r="I17" s="1176"/>
    </row>
    <row r="18" spans="1:9" ht="14.25" customHeight="1">
      <c r="A18" s="174" t="s">
        <v>517</v>
      </c>
      <c r="B18" s="183"/>
      <c r="D18" s="183"/>
      <c r="F18" s="183"/>
    </row>
    <row r="19" spans="1:9" ht="14.25" customHeight="1">
      <c r="A19" s="242" t="s">
        <v>429</v>
      </c>
      <c r="B19" s="183"/>
      <c r="D19" s="183"/>
      <c r="F19" s="183"/>
    </row>
    <row r="20" spans="1:9">
      <c r="A20" s="241"/>
    </row>
    <row r="21" spans="1:9">
      <c r="B21" s="183"/>
      <c r="C21" s="183"/>
      <c r="D21" s="183"/>
      <c r="E21" s="183"/>
      <c r="F21" s="183"/>
    </row>
    <row r="25" spans="1:9">
      <c r="D25" s="279"/>
      <c r="F25" s="279"/>
    </row>
  </sheetData>
  <mergeCells count="8">
    <mergeCell ref="A17:I17"/>
    <mergeCell ref="D9:D10"/>
    <mergeCell ref="E9:E10"/>
    <mergeCell ref="B9:B10"/>
    <mergeCell ref="C9:C10"/>
    <mergeCell ref="F9:F10"/>
    <mergeCell ref="G9:G10"/>
    <mergeCell ref="H9:I9"/>
  </mergeCells>
  <phoneticPr fontId="36" type="noConversion"/>
  <printOptions horizontalCentered="1"/>
  <pageMargins left="0.6692913385826772" right="0.39370078740157483" top="0.78740157480314965" bottom="0" header="0.55118110236220474" footer="0"/>
  <pageSetup paperSize="9" scale="92" orientation="portrait" r:id="rId1"/>
  <headerFooter alignWithMargins="0"/>
  <ignoredErrors>
    <ignoredError sqref="I10" twoDigitTextYear="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3" enableFormatConditionsCalculation="0">
    <tabColor theme="6" tint="0.59999389629810485"/>
    <pageSetUpPr fitToPage="1"/>
  </sheetPr>
  <dimension ref="A1:K38"/>
  <sheetViews>
    <sheetView workbookViewId="0">
      <selection activeCell="A14" sqref="A14"/>
    </sheetView>
  </sheetViews>
  <sheetFormatPr defaultColWidth="9.140625" defaultRowHeight="12.75"/>
  <cols>
    <col min="1" max="1" width="6.85546875" style="170" customWidth="1"/>
    <col min="2" max="2" width="60.85546875" style="170" customWidth="1"/>
    <col min="3" max="3" width="8.7109375" style="170" customWidth="1"/>
    <col min="4" max="4" width="6.7109375" style="170" customWidth="1"/>
    <col min="5" max="5" width="8.7109375" style="170" customWidth="1"/>
    <col min="6" max="6" width="6.7109375" style="170" customWidth="1"/>
    <col min="7" max="7" width="8.7109375" style="170" customWidth="1"/>
    <col min="8" max="8" width="6.7109375" style="170" customWidth="1"/>
    <col min="9" max="9" width="9.28515625" style="170" customWidth="1"/>
    <col min="10" max="16384" width="9.140625" style="170"/>
  </cols>
  <sheetData>
    <row r="1" spans="1:11" ht="27.75">
      <c r="A1" s="1143" t="s">
        <v>343</v>
      </c>
      <c r="B1" s="176"/>
      <c r="C1" s="176"/>
      <c r="D1" s="176"/>
      <c r="E1" s="176"/>
      <c r="F1" s="176"/>
      <c r="G1" s="176"/>
      <c r="H1" s="176"/>
      <c r="I1" s="176"/>
    </row>
    <row r="3" spans="1:11" s="184" customFormat="1" ht="26.25">
      <c r="A3" s="501" t="s">
        <v>298</v>
      </c>
      <c r="B3" s="499"/>
      <c r="C3" s="179"/>
      <c r="D3" s="179"/>
      <c r="E3" s="179"/>
      <c r="F3" s="179"/>
      <c r="G3" s="179"/>
      <c r="H3" s="179"/>
      <c r="I3" s="495"/>
      <c r="J3" s="495"/>
    </row>
    <row r="4" spans="1:11" s="184" customFormat="1" ht="21.95" customHeight="1">
      <c r="A4" s="501"/>
      <c r="B4" s="179"/>
      <c r="C4" s="179"/>
      <c r="D4" s="179"/>
      <c r="E4" s="179"/>
      <c r="F4" s="179"/>
      <c r="G4" s="179"/>
      <c r="H4" s="179"/>
      <c r="I4" s="495"/>
      <c r="J4" s="495"/>
    </row>
    <row r="5" spans="1:11" s="184" customFormat="1" ht="21.95" customHeight="1">
      <c r="A5" s="469" t="s">
        <v>404</v>
      </c>
      <c r="B5" s="179"/>
      <c r="C5" s="179"/>
      <c r="D5" s="179"/>
      <c r="E5" s="179"/>
      <c r="F5" s="179"/>
      <c r="G5" s="179"/>
      <c r="H5" s="179"/>
      <c r="I5" s="495"/>
      <c r="J5" s="495"/>
    </row>
    <row r="6" spans="1:11" s="184" customFormat="1" ht="21.95" customHeight="1">
      <c r="A6" s="496" t="s">
        <v>108</v>
      </c>
      <c r="B6" s="2"/>
      <c r="C6" s="2"/>
      <c r="D6" s="2"/>
      <c r="E6" s="2"/>
      <c r="F6" s="2"/>
      <c r="G6" s="2"/>
      <c r="H6" s="2"/>
    </row>
    <row r="7" spans="1:11" s="184" customFormat="1" ht="21.95" customHeight="1">
      <c r="A7" s="470" t="s">
        <v>6</v>
      </c>
      <c r="B7" s="453"/>
      <c r="C7" s="453"/>
      <c r="D7" s="453"/>
      <c r="E7" s="453"/>
      <c r="F7" s="453"/>
      <c r="G7" s="453"/>
      <c r="H7" s="453"/>
    </row>
    <row r="8" spans="1:11" ht="21.95" customHeight="1">
      <c r="A8" s="12"/>
      <c r="B8" s="12"/>
      <c r="C8" s="12"/>
      <c r="D8" s="12"/>
      <c r="E8" s="12"/>
      <c r="F8" s="12"/>
      <c r="G8" s="12"/>
      <c r="H8" s="12"/>
    </row>
    <row r="9" spans="1:11" ht="21.95" customHeight="1">
      <c r="A9" s="174"/>
    </row>
    <row r="10" spans="1:11" ht="21.95" customHeight="1" thickBot="1">
      <c r="A10" s="174" t="s">
        <v>84</v>
      </c>
    </row>
    <row r="11" spans="1:11" ht="21" customHeight="1" thickTop="1">
      <c r="A11" s="201"/>
      <c r="B11" s="289"/>
      <c r="C11" s="228"/>
      <c r="D11" s="229"/>
      <c r="E11" s="228"/>
      <c r="F11" s="229"/>
      <c r="G11" s="228"/>
      <c r="H11" s="228"/>
      <c r="I11" s="1219" t="s">
        <v>264</v>
      </c>
      <c r="J11" s="1220"/>
    </row>
    <row r="12" spans="1:11" s="93" customFormat="1" ht="21" customHeight="1" thickBot="1">
      <c r="A12" s="54" t="s">
        <v>25</v>
      </c>
      <c r="B12" s="290" t="s">
        <v>9</v>
      </c>
      <c r="C12" s="91">
        <v>2011</v>
      </c>
      <c r="D12" s="92" t="s">
        <v>26</v>
      </c>
      <c r="E12" s="91">
        <v>2012</v>
      </c>
      <c r="F12" s="92" t="s">
        <v>26</v>
      </c>
      <c r="G12" s="91">
        <v>2013</v>
      </c>
      <c r="H12" s="91" t="s">
        <v>26</v>
      </c>
      <c r="I12" s="1221"/>
      <c r="J12" s="1222"/>
    </row>
    <row r="13" spans="1:11" ht="21" customHeight="1" thickTop="1" thickBot="1">
      <c r="A13" s="230"/>
      <c r="B13" s="193"/>
      <c r="C13" s="231"/>
      <c r="D13" s="231"/>
      <c r="E13" s="231"/>
      <c r="F13" s="232"/>
      <c r="G13" s="231"/>
      <c r="H13" s="231"/>
      <c r="I13" s="519" t="s">
        <v>360</v>
      </c>
      <c r="J13" s="764" t="s">
        <v>428</v>
      </c>
    </row>
    <row r="14" spans="1:11" ht="18" customHeight="1" thickTop="1">
      <c r="A14" s="95" t="s">
        <v>161</v>
      </c>
      <c r="B14" s="472" t="s">
        <v>396</v>
      </c>
      <c r="C14" s="692">
        <v>5.1710248600000011</v>
      </c>
      <c r="D14" s="948">
        <v>1.6509788795889594E-3</v>
      </c>
      <c r="E14" s="692">
        <v>1.6174787400000001</v>
      </c>
      <c r="F14" s="948">
        <v>5.0176773848203276E-4</v>
      </c>
      <c r="G14" s="693">
        <v>1.1391857999999999</v>
      </c>
      <c r="H14" s="949">
        <v>3.3054984637374488E-4</v>
      </c>
      <c r="I14" s="937">
        <v>-0.68720344925976629</v>
      </c>
      <c r="J14" s="1057">
        <v>-0.29570276762957648</v>
      </c>
      <c r="K14" s="202"/>
    </row>
    <row r="15" spans="1:11" ht="18" customHeight="1">
      <c r="A15" s="96" t="s">
        <v>124</v>
      </c>
      <c r="B15" s="473" t="s">
        <v>244</v>
      </c>
      <c r="C15" s="694">
        <v>26.986547719999997</v>
      </c>
      <c r="D15" s="944">
        <v>8.6161295922950899E-3</v>
      </c>
      <c r="E15" s="694">
        <v>39.129088490000001</v>
      </c>
      <c r="F15" s="945">
        <v>1.2138468194327326E-2</v>
      </c>
      <c r="G15" s="886">
        <v>42.989379119999995</v>
      </c>
      <c r="H15" s="946">
        <v>1.2473937670061086E-2</v>
      </c>
      <c r="I15" s="937">
        <v>0.44994791093641989</v>
      </c>
      <c r="J15" s="938">
        <v>9.8655265915191123E-2</v>
      </c>
      <c r="K15" s="202"/>
    </row>
    <row r="16" spans="1:11" ht="18" customHeight="1">
      <c r="A16" s="96" t="s">
        <v>245</v>
      </c>
      <c r="B16" s="473" t="s">
        <v>380</v>
      </c>
      <c r="C16" s="694">
        <v>26.648478010000002</v>
      </c>
      <c r="D16" s="944">
        <v>8.5081923910342253E-3</v>
      </c>
      <c r="E16" s="694">
        <v>32.586001960000004</v>
      </c>
      <c r="F16" s="945">
        <v>1.0108698250735765E-2</v>
      </c>
      <c r="G16" s="886">
        <v>21.500181569999999</v>
      </c>
      <c r="H16" s="946">
        <v>6.2385624144640148E-3</v>
      </c>
      <c r="I16" s="937">
        <v>0.22280912057236107</v>
      </c>
      <c r="J16" s="938">
        <v>-0.34020191871368821</v>
      </c>
      <c r="K16" s="202"/>
    </row>
    <row r="17" spans="1:11" ht="18" customHeight="1">
      <c r="A17" s="96" t="s">
        <v>246</v>
      </c>
      <c r="B17" s="473" t="s">
        <v>247</v>
      </c>
      <c r="C17" s="694">
        <v>573.57124639999995</v>
      </c>
      <c r="D17" s="944">
        <v>0.18312695053373129</v>
      </c>
      <c r="E17" s="694">
        <v>599.74606040999993</v>
      </c>
      <c r="F17" s="945">
        <v>0.18605080669897042</v>
      </c>
      <c r="G17" s="886">
        <v>631.07731983000008</v>
      </c>
      <c r="H17" s="946">
        <v>0.18311544185308593</v>
      </c>
      <c r="I17" s="937">
        <v>4.5634808533874895E-2</v>
      </c>
      <c r="J17" s="938">
        <v>5.2240875744279831E-2</v>
      </c>
      <c r="K17" s="202"/>
    </row>
    <row r="18" spans="1:11" ht="18" customHeight="1">
      <c r="A18" s="96" t="s">
        <v>120</v>
      </c>
      <c r="B18" s="473" t="s">
        <v>397</v>
      </c>
      <c r="C18" s="694">
        <v>104.51960532</v>
      </c>
      <c r="D18" s="944">
        <v>3.3370495319238094E-2</v>
      </c>
      <c r="E18" s="694">
        <v>106.01770481999999</v>
      </c>
      <c r="F18" s="945">
        <v>3.2888385282014342E-2</v>
      </c>
      <c r="G18" s="886">
        <v>160.08177597</v>
      </c>
      <c r="H18" s="946">
        <v>4.6449847298061252E-2</v>
      </c>
      <c r="I18" s="937">
        <v>1.4333191322464085E-2</v>
      </c>
      <c r="J18" s="938">
        <v>0.50995323131916115</v>
      </c>
      <c r="K18" s="202"/>
    </row>
    <row r="19" spans="1:11" ht="18" customHeight="1">
      <c r="A19" s="96" t="s">
        <v>122</v>
      </c>
      <c r="B19" s="473" t="s">
        <v>248</v>
      </c>
      <c r="C19" s="694">
        <v>62.524547210000001</v>
      </c>
      <c r="D19" s="944">
        <v>1.9962523811879872E-2</v>
      </c>
      <c r="E19" s="694">
        <v>71.750721060000004</v>
      </c>
      <c r="F19" s="945">
        <v>2.2258219629354363E-2</v>
      </c>
      <c r="G19" s="886">
        <v>75.123000319999989</v>
      </c>
      <c r="H19" s="946">
        <v>2.1797933414295353E-2</v>
      </c>
      <c r="I19" s="937">
        <v>0.14756082629454681</v>
      </c>
      <c r="J19" s="938">
        <v>4.6999935473540241E-2</v>
      </c>
      <c r="K19" s="202"/>
    </row>
    <row r="20" spans="1:11" ht="18" customHeight="1">
      <c r="A20" s="96" t="s">
        <v>265</v>
      </c>
      <c r="B20" s="473" t="s">
        <v>269</v>
      </c>
      <c r="C20" s="694">
        <v>168.24618205000002</v>
      </c>
      <c r="D20" s="944">
        <v>5.3716797086918101E-2</v>
      </c>
      <c r="E20" s="694">
        <v>162.68751508000003</v>
      </c>
      <c r="F20" s="945">
        <v>5.0468265518564537E-2</v>
      </c>
      <c r="G20" s="886">
        <v>177.47546363999999</v>
      </c>
      <c r="H20" s="946">
        <v>5.1496856124181971E-2</v>
      </c>
      <c r="I20" s="937">
        <v>-3.3038889217397192E-2</v>
      </c>
      <c r="J20" s="938">
        <v>9.0897869776473808E-2</v>
      </c>
      <c r="K20" s="202"/>
    </row>
    <row r="21" spans="1:11" ht="18" customHeight="1">
      <c r="A21" s="96" t="s">
        <v>125</v>
      </c>
      <c r="B21" s="473" t="s">
        <v>249</v>
      </c>
      <c r="C21" s="694">
        <v>514.77224760000001</v>
      </c>
      <c r="D21" s="944">
        <v>0.16435390113095266</v>
      </c>
      <c r="E21" s="694">
        <v>528.65634700999999</v>
      </c>
      <c r="F21" s="945">
        <v>0.16399764220293889</v>
      </c>
      <c r="G21" s="886">
        <v>621.48620998000001</v>
      </c>
      <c r="H21" s="946">
        <v>0.18033245431279951</v>
      </c>
      <c r="I21" s="937">
        <v>2.6971344074454676E-2</v>
      </c>
      <c r="J21" s="938">
        <v>0.17559585446203688</v>
      </c>
      <c r="K21" s="202"/>
    </row>
    <row r="22" spans="1:11" ht="18" customHeight="1">
      <c r="A22" s="96" t="s">
        <v>250</v>
      </c>
      <c r="B22" s="473" t="s">
        <v>251</v>
      </c>
      <c r="C22" s="694">
        <v>177.15970300000001</v>
      </c>
      <c r="D22" s="944">
        <v>5.6562661345869604E-2</v>
      </c>
      <c r="E22" s="694">
        <v>196.10344165999999</v>
      </c>
      <c r="F22" s="945">
        <v>6.0834419641448541E-2</v>
      </c>
      <c r="G22" s="886">
        <v>241.96364868000001</v>
      </c>
      <c r="H22" s="946">
        <v>7.0208957045641521E-2</v>
      </c>
      <c r="I22" s="937">
        <v>0.1069302913654127</v>
      </c>
      <c r="J22" s="938">
        <v>0.23385722673603801</v>
      </c>
      <c r="K22" s="202"/>
    </row>
    <row r="23" spans="1:11" ht="18" customHeight="1">
      <c r="A23" s="96" t="s">
        <v>252</v>
      </c>
      <c r="B23" s="473" t="s">
        <v>253</v>
      </c>
      <c r="C23" s="694">
        <v>48.494121409999998</v>
      </c>
      <c r="D23" s="944">
        <v>1.5482959838667794E-2</v>
      </c>
      <c r="E23" s="694">
        <v>44.034009189999999</v>
      </c>
      <c r="F23" s="945">
        <v>1.3660052933717909E-2</v>
      </c>
      <c r="G23" s="886">
        <v>54.920306340000003</v>
      </c>
      <c r="H23" s="946">
        <v>1.5935854207001183E-2</v>
      </c>
      <c r="I23" s="937">
        <v>-9.1972224474207651E-2</v>
      </c>
      <c r="J23" s="938">
        <v>0.24722475537095207</v>
      </c>
      <c r="K23" s="202"/>
    </row>
    <row r="24" spans="1:11" ht="18" customHeight="1">
      <c r="A24" s="96" t="s">
        <v>254</v>
      </c>
      <c r="B24" s="473" t="s">
        <v>398</v>
      </c>
      <c r="C24" s="694">
        <v>123.46293676000001</v>
      </c>
      <c r="D24" s="944">
        <v>3.9418627162196108E-2</v>
      </c>
      <c r="E24" s="694">
        <v>104.19481637999999</v>
      </c>
      <c r="F24" s="945">
        <v>3.2322896173920194E-2</v>
      </c>
      <c r="G24" s="886">
        <v>89.873985579999996</v>
      </c>
      <c r="H24" s="946">
        <v>2.6078127138229042E-2</v>
      </c>
      <c r="I24" s="937">
        <v>-0.15606400500139872</v>
      </c>
      <c r="J24" s="938">
        <v>-0.13744283350691575</v>
      </c>
      <c r="K24" s="202"/>
    </row>
    <row r="25" spans="1:11" ht="18" customHeight="1">
      <c r="A25" s="96" t="s">
        <v>255</v>
      </c>
      <c r="B25" s="473" t="s">
        <v>399</v>
      </c>
      <c r="C25" s="694">
        <v>773.28986328999997</v>
      </c>
      <c r="D25" s="944">
        <v>0.24689210875153741</v>
      </c>
      <c r="E25" s="694">
        <v>789.57597236000004</v>
      </c>
      <c r="F25" s="945">
        <v>0.24493907722758027</v>
      </c>
      <c r="G25" s="886">
        <v>756.56003311999996</v>
      </c>
      <c r="H25" s="946">
        <v>0.21952591291107326</v>
      </c>
      <c r="I25" s="937">
        <v>2.1060807652010346E-2</v>
      </c>
      <c r="J25" s="938">
        <v>-4.1814771973515373E-2</v>
      </c>
      <c r="K25" s="202"/>
    </row>
    <row r="26" spans="1:11" ht="18" customHeight="1">
      <c r="A26" s="96" t="s">
        <v>256</v>
      </c>
      <c r="B26" s="473" t="s">
        <v>257</v>
      </c>
      <c r="C26" s="694">
        <v>98.909683860000001</v>
      </c>
      <c r="D26" s="944">
        <v>3.1579387734693848E-2</v>
      </c>
      <c r="E26" s="694">
        <v>104.54577115000001</v>
      </c>
      <c r="F26" s="945">
        <v>3.2431767948798915E-2</v>
      </c>
      <c r="G26" s="886">
        <v>112.47968859999999</v>
      </c>
      <c r="H26" s="946">
        <v>3.2637471242089447E-2</v>
      </c>
      <c r="I26" s="937">
        <v>5.6982158571829103E-2</v>
      </c>
      <c r="J26" s="938">
        <v>7.5889415351067316E-2</v>
      </c>
      <c r="K26" s="202"/>
    </row>
    <row r="27" spans="1:11" ht="18" customHeight="1">
      <c r="A27" s="96" t="s">
        <v>126</v>
      </c>
      <c r="B27" s="473" t="s">
        <v>382</v>
      </c>
      <c r="C27" s="694">
        <v>146.89995183000002</v>
      </c>
      <c r="D27" s="944">
        <v>4.6901479774352793E-2</v>
      </c>
      <c r="E27" s="694">
        <v>181.35122738999999</v>
      </c>
      <c r="F27" s="945">
        <v>5.6258047161980733E-2</v>
      </c>
      <c r="G27" s="886">
        <v>175.56001258000001</v>
      </c>
      <c r="H27" s="946">
        <v>5.0941062632357002E-2</v>
      </c>
      <c r="I27" s="937">
        <v>0.23452203442427749</v>
      </c>
      <c r="J27" s="938">
        <v>-3.1933695146963877E-2</v>
      </c>
      <c r="K27" s="202"/>
    </row>
    <row r="28" spans="1:11" ht="18" customHeight="1">
      <c r="A28" s="96" t="s">
        <v>127</v>
      </c>
      <c r="B28" s="473" t="s">
        <v>400</v>
      </c>
      <c r="C28" s="694">
        <v>61.06917172</v>
      </c>
      <c r="D28" s="944">
        <v>1.9497858825554232E-2</v>
      </c>
      <c r="E28" s="694">
        <v>68.457211739999991</v>
      </c>
      <c r="F28" s="945">
        <v>2.123652043646982E-2</v>
      </c>
      <c r="G28" s="886">
        <v>79.730621049999996</v>
      </c>
      <c r="H28" s="946">
        <v>2.3134895588902853E-2</v>
      </c>
      <c r="I28" s="937">
        <v>0.12097822537816452</v>
      </c>
      <c r="J28" s="938">
        <v>0.16467818398471054</v>
      </c>
      <c r="K28" s="202"/>
    </row>
    <row r="29" spans="1:11" ht="18" customHeight="1">
      <c r="A29" s="96" t="s">
        <v>121</v>
      </c>
      <c r="B29" s="473" t="s">
        <v>258</v>
      </c>
      <c r="C29" s="694">
        <v>72.942919700000004</v>
      </c>
      <c r="D29" s="944">
        <v>2.3288849522230575E-2</v>
      </c>
      <c r="E29" s="694">
        <v>40.496554750000001</v>
      </c>
      <c r="F29" s="945">
        <v>1.2562678068474224E-2</v>
      </c>
      <c r="G29" s="886">
        <v>35.527553070000003</v>
      </c>
      <c r="H29" s="946">
        <v>1.030879002294759E-2</v>
      </c>
      <c r="I29" s="937">
        <v>-0.44481856612602799</v>
      </c>
      <c r="J29" s="938">
        <v>-0.12270183749396603</v>
      </c>
      <c r="K29" s="202"/>
    </row>
    <row r="30" spans="1:11" ht="18" customHeight="1">
      <c r="A30" s="96" t="s">
        <v>123</v>
      </c>
      <c r="B30" s="473" t="s">
        <v>72</v>
      </c>
      <c r="C30" s="694">
        <v>12.868618489999999</v>
      </c>
      <c r="D30" s="944">
        <v>4.108627962867299E-3</v>
      </c>
      <c r="E30" s="694">
        <v>14.964186960000001</v>
      </c>
      <c r="F30" s="945">
        <v>4.6421297933977946E-3</v>
      </c>
      <c r="G30" s="886">
        <v>14.008264349999999</v>
      </c>
      <c r="H30" s="946">
        <v>4.0646834158706213E-3</v>
      </c>
      <c r="I30" s="937">
        <v>0.16284331310532169</v>
      </c>
      <c r="J30" s="938">
        <v>-6.3880691450543176E-2</v>
      </c>
      <c r="K30" s="202"/>
    </row>
    <row r="31" spans="1:11" ht="18" customHeight="1">
      <c r="A31" s="96" t="s">
        <v>259</v>
      </c>
      <c r="B31" s="473" t="s">
        <v>383</v>
      </c>
      <c r="C31" s="694">
        <v>111.04838801999999</v>
      </c>
      <c r="D31" s="944">
        <v>3.5454972311508008E-2</v>
      </c>
      <c r="E31" s="694">
        <v>110.0295465</v>
      </c>
      <c r="F31" s="945">
        <v>3.4132922645715061E-2</v>
      </c>
      <c r="G31" s="886">
        <v>122.39102934</v>
      </c>
      <c r="H31" s="946">
        <v>3.5513378016001872E-2</v>
      </c>
      <c r="I31" s="937">
        <v>-9.1747528997584392E-3</v>
      </c>
      <c r="J31" s="938">
        <v>0.11234693982856694</v>
      </c>
      <c r="K31" s="202"/>
    </row>
    <row r="32" spans="1:11" ht="18" customHeight="1">
      <c r="A32" s="96" t="s">
        <v>260</v>
      </c>
      <c r="B32" s="473" t="s">
        <v>401</v>
      </c>
      <c r="C32" s="694">
        <v>7.7497161299999995</v>
      </c>
      <c r="D32" s="944">
        <v>2.4742904936333808E-3</v>
      </c>
      <c r="E32" s="694">
        <v>8.6730393200000009</v>
      </c>
      <c r="F32" s="945">
        <v>2.6905153172907532E-3</v>
      </c>
      <c r="G32" s="886">
        <v>13.029696439999999</v>
      </c>
      <c r="H32" s="946">
        <v>3.7807389773806257E-3</v>
      </c>
      <c r="I32" s="937">
        <v>0.11914284013910087</v>
      </c>
      <c r="J32" s="938">
        <v>0.50232184580941086</v>
      </c>
      <c r="K32" s="202"/>
    </row>
    <row r="33" spans="1:11" ht="18" customHeight="1">
      <c r="A33" s="96" t="s">
        <v>261</v>
      </c>
      <c r="B33" s="473" t="s">
        <v>384</v>
      </c>
      <c r="C33" s="694">
        <v>15.76135865</v>
      </c>
      <c r="D33" s="944">
        <v>5.0322075312507295E-3</v>
      </c>
      <c r="E33" s="694">
        <v>18.943481210000002</v>
      </c>
      <c r="F33" s="945">
        <v>5.8765704244858157E-3</v>
      </c>
      <c r="G33" s="886">
        <v>19.418537670000003</v>
      </c>
      <c r="H33" s="946">
        <v>5.6345458691824269E-3</v>
      </c>
      <c r="I33" s="937">
        <v>0.20189392492505726</v>
      </c>
      <c r="J33" s="938">
        <v>2.5077569150765457E-2</v>
      </c>
      <c r="K33" s="202"/>
    </row>
    <row r="34" spans="1:11" ht="18" customHeight="1">
      <c r="A34" s="96" t="s">
        <v>128</v>
      </c>
      <c r="B34" s="473" t="s">
        <v>402</v>
      </c>
      <c r="C34" s="694">
        <v>2.285E-5</v>
      </c>
      <c r="D34" s="944">
        <v>7.2954333850577765E-9</v>
      </c>
      <c r="E34" s="694">
        <v>4.7938000000000001E-4</v>
      </c>
      <c r="F34" s="942" t="s">
        <v>98</v>
      </c>
      <c r="G34" s="755">
        <v>0</v>
      </c>
      <c r="H34" s="941" t="s">
        <v>98</v>
      </c>
      <c r="I34" s="1059" t="s">
        <v>98</v>
      </c>
      <c r="J34" s="1060" t="s">
        <v>98</v>
      </c>
      <c r="K34" s="202"/>
    </row>
    <row r="35" spans="1:11" ht="18" customHeight="1" thickBot="1">
      <c r="A35" s="96" t="s">
        <v>262</v>
      </c>
      <c r="B35" s="473" t="s">
        <v>403</v>
      </c>
      <c r="C35" s="694">
        <v>0</v>
      </c>
      <c r="D35" s="944">
        <v>0</v>
      </c>
      <c r="E35" s="694">
        <v>0</v>
      </c>
      <c r="F35" s="943">
        <v>0</v>
      </c>
      <c r="G35" s="755">
        <v>0</v>
      </c>
      <c r="H35" s="942">
        <v>0</v>
      </c>
      <c r="I35" s="937" t="s">
        <v>98</v>
      </c>
      <c r="J35" s="938" t="s">
        <v>98</v>
      </c>
      <c r="K35" s="202"/>
    </row>
    <row r="36" spans="1:11" s="86" customFormat="1" ht="24.75" customHeight="1" thickTop="1" thickBot="1">
      <c r="A36" s="97" t="s">
        <v>8</v>
      </c>
      <c r="B36" s="291"/>
      <c r="C36" s="695">
        <v>3132.0963120299998</v>
      </c>
      <c r="D36" s="253">
        <v>1</v>
      </c>
      <c r="E36" s="695">
        <v>3223.5606555599998</v>
      </c>
      <c r="F36" s="253">
        <v>1</v>
      </c>
      <c r="G36" s="885">
        <v>3446.335893049999</v>
      </c>
      <c r="H36" s="254">
        <v>1</v>
      </c>
      <c r="I36" s="907">
        <v>2.9202276819744195E-2</v>
      </c>
      <c r="J36" s="908">
        <v>6.9108436692747285E-2</v>
      </c>
      <c r="K36" s="202"/>
    </row>
    <row r="37" spans="1:11" s="648" customFormat="1" ht="16.899999999999999" customHeight="1" thickTop="1">
      <c r="A37" s="648" t="s">
        <v>517</v>
      </c>
      <c r="I37" s="174"/>
      <c r="J37" s="174"/>
      <c r="K37" s="174"/>
    </row>
    <row r="38" spans="1:11" s="174" customFormat="1" ht="14.25" customHeight="1">
      <c r="A38" s="242" t="s">
        <v>429</v>
      </c>
      <c r="C38" s="206"/>
      <c r="D38" s="206"/>
      <c r="E38" s="206"/>
      <c r="F38" s="206"/>
      <c r="G38" s="206"/>
    </row>
  </sheetData>
  <mergeCells count="1">
    <mergeCell ref="I11:J12"/>
  </mergeCells>
  <phoneticPr fontId="36" type="noConversion"/>
  <printOptions horizontalCentered="1"/>
  <pageMargins left="0.6692913385826772" right="0.39370078740157483" top="0.78740157480314965" bottom="0" header="0.55118110236220474" footer="0"/>
  <pageSetup paperSize="9" scale="70" orientation="portrait" r:id="rId1"/>
  <headerFooter alignWithMargins="0"/>
  <ignoredErrors>
    <ignoredError sqref="J13" twoDigitTextYear="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4" enableFormatConditionsCalculation="0">
    <tabColor theme="6" tint="0.59999389629810485"/>
    <pageSetUpPr fitToPage="1"/>
  </sheetPr>
  <dimension ref="A1:N38"/>
  <sheetViews>
    <sheetView zoomScaleNormal="100" workbookViewId="0">
      <selection activeCell="A14" sqref="A14"/>
    </sheetView>
  </sheetViews>
  <sheetFormatPr defaultColWidth="9.140625" defaultRowHeight="12.75"/>
  <cols>
    <col min="1" max="1" width="6.85546875" style="170" customWidth="1"/>
    <col min="2" max="2" width="60.85546875" style="170" customWidth="1"/>
    <col min="3" max="3" width="8.7109375" style="170" customWidth="1"/>
    <col min="4" max="4" width="6.7109375" style="170" customWidth="1"/>
    <col min="5" max="5" width="8.7109375" style="170" customWidth="1"/>
    <col min="6" max="6" width="6.7109375" style="170" customWidth="1"/>
    <col min="7" max="7" width="8.7109375" style="170" customWidth="1"/>
    <col min="8" max="8" width="6.7109375" style="170" customWidth="1"/>
    <col min="9" max="9" width="9.28515625" style="170" customWidth="1"/>
    <col min="10" max="16384" width="9.140625" style="170"/>
  </cols>
  <sheetData>
    <row r="1" spans="1:14" ht="27.75">
      <c r="A1" s="1143" t="s">
        <v>343</v>
      </c>
      <c r="B1" s="176"/>
      <c r="C1" s="176"/>
      <c r="D1" s="176"/>
      <c r="E1" s="176"/>
      <c r="F1" s="176"/>
      <c r="G1" s="176"/>
      <c r="H1" s="176"/>
      <c r="I1" s="176"/>
    </row>
    <row r="3" spans="1:14" s="184" customFormat="1" ht="26.25">
      <c r="A3" s="501" t="s">
        <v>299</v>
      </c>
      <c r="B3" s="499"/>
      <c r="C3" s="179"/>
      <c r="D3" s="179"/>
      <c r="E3" s="179"/>
      <c r="F3" s="179"/>
      <c r="G3" s="179"/>
      <c r="H3" s="179"/>
      <c r="I3" s="495"/>
      <c r="J3" s="495"/>
    </row>
    <row r="4" spans="1:14" s="184" customFormat="1" ht="21.95" customHeight="1">
      <c r="A4" s="501"/>
      <c r="B4" s="179"/>
      <c r="C4" s="179"/>
      <c r="D4" s="179"/>
      <c r="E4" s="179"/>
      <c r="F4" s="179"/>
      <c r="G4" s="179"/>
      <c r="H4" s="179"/>
      <c r="I4" s="495"/>
      <c r="J4" s="495"/>
    </row>
    <row r="5" spans="1:14" s="184" customFormat="1" ht="21.95" customHeight="1">
      <c r="A5" s="469" t="s">
        <v>15</v>
      </c>
      <c r="B5" s="179"/>
      <c r="C5" s="179"/>
      <c r="D5" s="179"/>
      <c r="E5" s="179"/>
      <c r="F5" s="179"/>
      <c r="G5" s="179"/>
      <c r="H5" s="179"/>
      <c r="I5" s="495"/>
      <c r="J5" s="495"/>
    </row>
    <row r="6" spans="1:14" s="184" customFormat="1" ht="21.95" customHeight="1">
      <c r="A6" s="496" t="s">
        <v>109</v>
      </c>
      <c r="B6" s="2"/>
      <c r="C6" s="2"/>
      <c r="D6" s="2"/>
      <c r="E6" s="2"/>
      <c r="F6" s="2"/>
      <c r="G6" s="2"/>
      <c r="H6" s="2"/>
    </row>
    <row r="7" spans="1:14" s="184" customFormat="1" ht="21.95" customHeight="1">
      <c r="A7" s="470" t="s">
        <v>97</v>
      </c>
      <c r="B7" s="453"/>
      <c r="C7" s="453"/>
      <c r="D7" s="453"/>
      <c r="E7" s="453"/>
      <c r="F7" s="453"/>
      <c r="G7" s="453"/>
      <c r="H7" s="453"/>
    </row>
    <row r="8" spans="1:14" ht="21.95" customHeight="1">
      <c r="A8" s="12"/>
      <c r="B8" s="12"/>
      <c r="C8" s="12"/>
      <c r="D8" s="12"/>
      <c r="E8" s="12"/>
      <c r="F8" s="12"/>
      <c r="G8" s="12"/>
      <c r="H8" s="12"/>
    </row>
    <row r="9" spans="1:14" ht="21.95" customHeight="1"/>
    <row r="10" spans="1:14" ht="21.95" customHeight="1" thickBot="1"/>
    <row r="11" spans="1:14" ht="21" customHeight="1" thickTop="1">
      <c r="A11" s="201"/>
      <c r="B11" s="289"/>
      <c r="C11" s="228"/>
      <c r="D11" s="229"/>
      <c r="E11" s="228"/>
      <c r="F11" s="229"/>
      <c r="G11" s="228"/>
      <c r="H11" s="228"/>
      <c r="I11" s="1219" t="s">
        <v>264</v>
      </c>
      <c r="J11" s="1220"/>
    </row>
    <row r="12" spans="1:14" s="93" customFormat="1" ht="21" customHeight="1" thickBot="1">
      <c r="A12" s="54" t="s">
        <v>25</v>
      </c>
      <c r="B12" s="290" t="s">
        <v>9</v>
      </c>
      <c r="C12" s="91">
        <v>2011</v>
      </c>
      <c r="D12" s="92" t="s">
        <v>26</v>
      </c>
      <c r="E12" s="91">
        <v>2012</v>
      </c>
      <c r="F12" s="92" t="s">
        <v>26</v>
      </c>
      <c r="G12" s="91">
        <v>2013</v>
      </c>
      <c r="H12" s="91" t="s">
        <v>26</v>
      </c>
      <c r="I12" s="1221"/>
      <c r="J12" s="1222"/>
      <c r="M12" s="170"/>
      <c r="N12" s="170"/>
    </row>
    <row r="13" spans="1:14" ht="21" customHeight="1" thickTop="1" thickBot="1">
      <c r="A13" s="230"/>
      <c r="B13" s="193"/>
      <c r="C13" s="231"/>
      <c r="D13" s="231"/>
      <c r="E13" s="231"/>
      <c r="F13" s="232"/>
      <c r="G13" s="231"/>
      <c r="H13" s="231"/>
      <c r="I13" s="519" t="s">
        <v>360</v>
      </c>
      <c r="J13" s="764" t="s">
        <v>428</v>
      </c>
      <c r="M13" s="93"/>
      <c r="N13" s="93"/>
    </row>
    <row r="14" spans="1:14" ht="18" customHeight="1" thickTop="1">
      <c r="A14" s="95" t="s">
        <v>161</v>
      </c>
      <c r="B14" s="472" t="s">
        <v>396</v>
      </c>
      <c r="C14" s="692">
        <v>159</v>
      </c>
      <c r="D14" s="948">
        <v>1.4789321923541997E-3</v>
      </c>
      <c r="E14" s="692">
        <v>62</v>
      </c>
      <c r="F14" s="948">
        <v>5.2780780985297996E-4</v>
      </c>
      <c r="G14" s="693">
        <v>171</v>
      </c>
      <c r="H14" s="949">
        <v>1.3507109004739337E-3</v>
      </c>
      <c r="I14" s="1056">
        <v>-0.61006289308176098</v>
      </c>
      <c r="J14" s="1057">
        <v>1.7580645161290323</v>
      </c>
      <c r="K14" s="202"/>
    </row>
    <row r="15" spans="1:14" ht="18" customHeight="1">
      <c r="A15" s="96" t="s">
        <v>124</v>
      </c>
      <c r="B15" s="473" t="s">
        <v>244</v>
      </c>
      <c r="C15" s="694">
        <v>3170</v>
      </c>
      <c r="D15" s="944">
        <v>2.9485629243791275E-2</v>
      </c>
      <c r="E15" s="694">
        <v>4186</v>
      </c>
      <c r="F15" s="945">
        <v>3.5635540194267325E-2</v>
      </c>
      <c r="G15" s="886">
        <v>4859</v>
      </c>
      <c r="H15" s="946">
        <v>3.8380726698262244E-2</v>
      </c>
      <c r="I15" s="937">
        <v>0.32050473186119871</v>
      </c>
      <c r="J15" s="938">
        <v>0.16077400860009555</v>
      </c>
      <c r="K15" s="202"/>
    </row>
    <row r="16" spans="1:14" ht="18" customHeight="1">
      <c r="A16" s="96" t="s">
        <v>245</v>
      </c>
      <c r="B16" s="473" t="s">
        <v>380</v>
      </c>
      <c r="C16" s="694">
        <v>250</v>
      </c>
      <c r="D16" s="944">
        <v>2.325365082317924E-3</v>
      </c>
      <c r="E16" s="694">
        <v>262</v>
      </c>
      <c r="F16" s="945">
        <v>2.2304136480883995E-3</v>
      </c>
      <c r="G16" s="886">
        <v>275</v>
      </c>
      <c r="H16" s="946">
        <v>2.1721958925750395E-3</v>
      </c>
      <c r="I16" s="937">
        <v>4.8000000000000001E-2</v>
      </c>
      <c r="J16" s="938">
        <v>4.9618320610687022E-2</v>
      </c>
      <c r="K16" s="202"/>
    </row>
    <row r="17" spans="1:11" ht="18" customHeight="1">
      <c r="A17" s="96" t="s">
        <v>246</v>
      </c>
      <c r="B17" s="473" t="s">
        <v>247</v>
      </c>
      <c r="C17" s="694">
        <v>12545</v>
      </c>
      <c r="D17" s="944">
        <v>0.11668681983071343</v>
      </c>
      <c r="E17" s="694">
        <v>13865</v>
      </c>
      <c r="F17" s="945">
        <v>0.11803314973567045</v>
      </c>
      <c r="G17" s="886">
        <v>15052</v>
      </c>
      <c r="H17" s="946">
        <v>0.11889415481832544</v>
      </c>
      <c r="I17" s="937">
        <v>0.10522120366679952</v>
      </c>
      <c r="J17" s="938">
        <v>8.5611251352326001E-2</v>
      </c>
      <c r="K17" s="202"/>
    </row>
    <row r="18" spans="1:11" ht="18" customHeight="1">
      <c r="A18" s="96" t="s">
        <v>120</v>
      </c>
      <c r="B18" s="473" t="s">
        <v>397</v>
      </c>
      <c r="C18" s="694">
        <v>241</v>
      </c>
      <c r="D18" s="944">
        <v>2.2416519393544786E-3</v>
      </c>
      <c r="E18" s="694">
        <v>223</v>
      </c>
      <c r="F18" s="945">
        <v>1.8984055096324926E-3</v>
      </c>
      <c r="G18" s="886">
        <v>245</v>
      </c>
      <c r="H18" s="946">
        <v>1.9352290679304897E-3</v>
      </c>
      <c r="I18" s="937">
        <v>-7.4688796680497924E-2</v>
      </c>
      <c r="J18" s="938">
        <v>9.8654708520179366E-2</v>
      </c>
      <c r="K18" s="202"/>
    </row>
    <row r="19" spans="1:11" ht="18" customHeight="1">
      <c r="A19" s="96" t="s">
        <v>122</v>
      </c>
      <c r="B19" s="473" t="s">
        <v>248</v>
      </c>
      <c r="C19" s="694">
        <v>365</v>
      </c>
      <c r="D19" s="944">
        <v>3.395033020184169E-3</v>
      </c>
      <c r="E19" s="694">
        <v>422</v>
      </c>
      <c r="F19" s="945">
        <v>3.5924983186767347E-3</v>
      </c>
      <c r="G19" s="886">
        <v>431</v>
      </c>
      <c r="H19" s="946">
        <v>3.4044233807266982E-3</v>
      </c>
      <c r="I19" s="937">
        <v>0.15616438356164383</v>
      </c>
      <c r="J19" s="938">
        <v>2.132701421800948E-2</v>
      </c>
      <c r="K19" s="202"/>
    </row>
    <row r="20" spans="1:11" ht="18" customHeight="1">
      <c r="A20" s="96" t="s">
        <v>265</v>
      </c>
      <c r="B20" s="473" t="s">
        <v>269</v>
      </c>
      <c r="C20" s="694">
        <v>13123</v>
      </c>
      <c r="D20" s="944">
        <v>0.12206306390103246</v>
      </c>
      <c r="E20" s="694">
        <v>12968</v>
      </c>
      <c r="F20" s="945">
        <v>0.11039696255118459</v>
      </c>
      <c r="G20" s="886">
        <v>13329</v>
      </c>
      <c r="H20" s="946">
        <v>0.10528436018957346</v>
      </c>
      <c r="I20" s="937">
        <v>-1.1811323630267469E-2</v>
      </c>
      <c r="J20" s="938">
        <v>2.7837754472547809E-2</v>
      </c>
      <c r="K20" s="202"/>
    </row>
    <row r="21" spans="1:11" ht="18" customHeight="1">
      <c r="A21" s="96" t="s">
        <v>125</v>
      </c>
      <c r="B21" s="473" t="s">
        <v>249</v>
      </c>
      <c r="C21" s="694">
        <v>27152</v>
      </c>
      <c r="D21" s="944">
        <v>0.2525532508603851</v>
      </c>
      <c r="E21" s="694">
        <v>29948</v>
      </c>
      <c r="F21" s="945">
        <v>0.25494819821737169</v>
      </c>
      <c r="G21" s="886">
        <v>32057</v>
      </c>
      <c r="H21" s="946">
        <v>0.25321484992101106</v>
      </c>
      <c r="I21" s="937">
        <v>0.10297583971714791</v>
      </c>
      <c r="J21" s="938">
        <v>7.0422064912515028E-2</v>
      </c>
      <c r="K21" s="202"/>
    </row>
    <row r="22" spans="1:11" ht="18" customHeight="1">
      <c r="A22" s="96" t="s">
        <v>250</v>
      </c>
      <c r="B22" s="473" t="s">
        <v>251</v>
      </c>
      <c r="C22" s="694">
        <v>4513</v>
      </c>
      <c r="D22" s="944">
        <v>4.1977490466003166E-2</v>
      </c>
      <c r="E22" s="694">
        <v>5040</v>
      </c>
      <c r="F22" s="945">
        <v>4.2905667123532568E-2</v>
      </c>
      <c r="G22" s="886">
        <v>5550</v>
      </c>
      <c r="H22" s="946">
        <v>4.3838862559241708E-2</v>
      </c>
      <c r="I22" s="937">
        <v>0.11677376467981387</v>
      </c>
      <c r="J22" s="938">
        <v>0.10119047619047619</v>
      </c>
      <c r="K22" s="202"/>
    </row>
    <row r="23" spans="1:11" ht="18" customHeight="1">
      <c r="A23" s="96" t="s">
        <v>252</v>
      </c>
      <c r="B23" s="473" t="s">
        <v>253</v>
      </c>
      <c r="C23" s="694">
        <v>5491</v>
      </c>
      <c r="D23" s="944">
        <v>5.1074318668030881E-2</v>
      </c>
      <c r="E23" s="694">
        <v>4782</v>
      </c>
      <c r="F23" s="945">
        <v>4.0709305592208873E-2</v>
      </c>
      <c r="G23" s="886">
        <v>5225</v>
      </c>
      <c r="H23" s="946">
        <v>4.1271721958925749E-2</v>
      </c>
      <c r="I23" s="937">
        <v>-0.12912037880167546</v>
      </c>
      <c r="J23" s="938">
        <v>9.2639063153492268E-2</v>
      </c>
      <c r="K23" s="202"/>
    </row>
    <row r="24" spans="1:11" ht="18" customHeight="1">
      <c r="A24" s="96" t="s">
        <v>254</v>
      </c>
      <c r="B24" s="473" t="s">
        <v>398</v>
      </c>
      <c r="C24" s="694">
        <v>2755</v>
      </c>
      <c r="D24" s="944">
        <v>2.5625523207143522E-2</v>
      </c>
      <c r="E24" s="694">
        <v>3356</v>
      </c>
      <c r="F24" s="945">
        <v>2.8569725965590338E-2</v>
      </c>
      <c r="G24" s="886">
        <v>3750</v>
      </c>
      <c r="H24" s="946">
        <v>2.9620853080568721E-2</v>
      </c>
      <c r="I24" s="937">
        <v>0.21814882032667876</v>
      </c>
      <c r="J24" s="938">
        <v>0.11740166865315853</v>
      </c>
      <c r="K24" s="202"/>
    </row>
    <row r="25" spans="1:11" ht="18" customHeight="1">
      <c r="A25" s="96" t="s">
        <v>255</v>
      </c>
      <c r="B25" s="473" t="s">
        <v>399</v>
      </c>
      <c r="C25" s="694">
        <v>2574</v>
      </c>
      <c r="D25" s="944">
        <v>2.3941958887545346E-2</v>
      </c>
      <c r="E25" s="694">
        <v>3101</v>
      </c>
      <c r="F25" s="945">
        <v>2.6398903521840177E-2</v>
      </c>
      <c r="G25" s="886">
        <v>3189</v>
      </c>
      <c r="H25" s="946">
        <v>2.518957345971564E-2</v>
      </c>
      <c r="I25" s="937">
        <v>0.20473970473970474</v>
      </c>
      <c r="J25" s="938">
        <v>2.837794259916156E-2</v>
      </c>
      <c r="K25" s="202"/>
    </row>
    <row r="26" spans="1:11" ht="18" customHeight="1">
      <c r="A26" s="96" t="s">
        <v>256</v>
      </c>
      <c r="B26" s="473" t="s">
        <v>257</v>
      </c>
      <c r="C26" s="694">
        <v>5240</v>
      </c>
      <c r="D26" s="944">
        <v>4.8739652125383684E-2</v>
      </c>
      <c r="E26" s="694">
        <v>5954</v>
      </c>
      <c r="F26" s="945">
        <v>5.0686575804268434E-2</v>
      </c>
      <c r="G26" s="886">
        <v>6561</v>
      </c>
      <c r="H26" s="946">
        <v>5.182464454976303E-2</v>
      </c>
      <c r="I26" s="937">
        <v>0.13625954198473283</v>
      </c>
      <c r="J26" s="938">
        <v>0.10194827007054082</v>
      </c>
      <c r="K26" s="202"/>
    </row>
    <row r="27" spans="1:11" ht="18" customHeight="1">
      <c r="A27" s="96" t="s">
        <v>126</v>
      </c>
      <c r="B27" s="473" t="s">
        <v>382</v>
      </c>
      <c r="C27" s="694">
        <v>10790</v>
      </c>
      <c r="D27" s="944">
        <v>0.10036275695284159</v>
      </c>
      <c r="E27" s="694">
        <v>12214</v>
      </c>
      <c r="F27" s="945">
        <v>0.10397813854103706</v>
      </c>
      <c r="G27" s="886">
        <v>13248</v>
      </c>
      <c r="H27" s="946">
        <v>0.10464454976303318</v>
      </c>
      <c r="I27" s="937">
        <v>0.13197405004633919</v>
      </c>
      <c r="J27" s="938">
        <v>8.4656951039790401E-2</v>
      </c>
      <c r="K27" s="202"/>
    </row>
    <row r="28" spans="1:11" ht="18" customHeight="1">
      <c r="A28" s="96" t="s">
        <v>127</v>
      </c>
      <c r="B28" s="473" t="s">
        <v>400</v>
      </c>
      <c r="C28" s="694">
        <v>3605</v>
      </c>
      <c r="D28" s="944">
        <v>3.3531764487024461E-2</v>
      </c>
      <c r="E28" s="694">
        <v>4063</v>
      </c>
      <c r="F28" s="945">
        <v>3.4588437603752541E-2</v>
      </c>
      <c r="G28" s="886">
        <v>4575</v>
      </c>
      <c r="H28" s="946">
        <v>3.6137440758293837E-2</v>
      </c>
      <c r="I28" s="937">
        <v>0.12704576976421636</v>
      </c>
      <c r="J28" s="938">
        <v>0.12601525966034949</v>
      </c>
      <c r="K28" s="202"/>
    </row>
    <row r="29" spans="1:11" ht="18" customHeight="1">
      <c r="A29" s="96" t="s">
        <v>121</v>
      </c>
      <c r="B29" s="473" t="s">
        <v>258</v>
      </c>
      <c r="C29" s="694">
        <v>59</v>
      </c>
      <c r="D29" s="944">
        <v>5.4878615942703006E-4</v>
      </c>
      <c r="E29" s="694">
        <v>68</v>
      </c>
      <c r="F29" s="945">
        <v>5.7888598500004259E-4</v>
      </c>
      <c r="G29" s="886">
        <v>86</v>
      </c>
      <c r="H29" s="946">
        <v>6.7930489731437595E-4</v>
      </c>
      <c r="I29" s="937">
        <v>0.15254237288135594</v>
      </c>
      <c r="J29" s="938">
        <v>0.26470588235294118</v>
      </c>
      <c r="K29" s="202"/>
    </row>
    <row r="30" spans="1:11" ht="18" customHeight="1">
      <c r="A30" s="96" t="s">
        <v>123</v>
      </c>
      <c r="B30" s="473" t="s">
        <v>72</v>
      </c>
      <c r="C30" s="694">
        <v>1187</v>
      </c>
      <c r="D30" s="944">
        <v>1.1040833410845503E-2</v>
      </c>
      <c r="E30" s="694">
        <v>1351</v>
      </c>
      <c r="F30" s="945">
        <v>1.1501102437280258E-2</v>
      </c>
      <c r="G30" s="886">
        <v>1419</v>
      </c>
      <c r="H30" s="946">
        <v>1.1208530805687204E-2</v>
      </c>
      <c r="I30" s="937">
        <v>0.13816343723673125</v>
      </c>
      <c r="J30" s="938">
        <v>5.0333086602516654E-2</v>
      </c>
      <c r="K30" s="202"/>
    </row>
    <row r="31" spans="1:11" ht="18" customHeight="1">
      <c r="A31" s="96" t="s">
        <v>259</v>
      </c>
      <c r="B31" s="473" t="s">
        <v>383</v>
      </c>
      <c r="C31" s="694">
        <v>10250</v>
      </c>
      <c r="D31" s="944">
        <v>9.5339968375034875E-2</v>
      </c>
      <c r="E31" s="694">
        <v>10925</v>
      </c>
      <c r="F31" s="945">
        <v>9.3004843913609775E-2</v>
      </c>
      <c r="G31" s="886">
        <v>11418</v>
      </c>
      <c r="H31" s="946">
        <v>9.0189573459715636E-2</v>
      </c>
      <c r="I31" s="937">
        <v>6.5853658536585369E-2</v>
      </c>
      <c r="J31" s="938">
        <v>4.5125858123569791E-2</v>
      </c>
      <c r="K31" s="202"/>
    </row>
    <row r="32" spans="1:11" ht="18" customHeight="1">
      <c r="A32" s="96" t="s">
        <v>260</v>
      </c>
      <c r="B32" s="473" t="s">
        <v>401</v>
      </c>
      <c r="C32" s="694">
        <v>1328</v>
      </c>
      <c r="D32" s="944">
        <v>1.2352339317272813E-2</v>
      </c>
      <c r="E32" s="694">
        <v>1516</v>
      </c>
      <c r="F32" s="945">
        <v>1.2905752253824478E-2</v>
      </c>
      <c r="G32" s="886">
        <v>1755</v>
      </c>
      <c r="H32" s="946">
        <v>1.386255924170616E-2</v>
      </c>
      <c r="I32" s="937">
        <v>0.14156626506024098</v>
      </c>
      <c r="J32" s="938">
        <v>0.15765171503957784</v>
      </c>
      <c r="K32" s="202"/>
    </row>
    <row r="33" spans="1:14" ht="18" customHeight="1">
      <c r="A33" s="96" t="s">
        <v>261</v>
      </c>
      <c r="B33" s="473" t="s">
        <v>384</v>
      </c>
      <c r="C33" s="694">
        <v>2713</v>
      </c>
      <c r="D33" s="944">
        <v>2.5234861873314109E-2</v>
      </c>
      <c r="E33" s="694">
        <v>3160</v>
      </c>
      <c r="F33" s="945">
        <v>2.6901172244119625E-2</v>
      </c>
      <c r="G33" s="886">
        <v>3405</v>
      </c>
      <c r="H33" s="946">
        <v>2.6895734597156398E-2</v>
      </c>
      <c r="I33" s="937">
        <v>0.16476225580538151</v>
      </c>
      <c r="J33" s="938">
        <v>7.753164556962025E-2</v>
      </c>
      <c r="K33" s="202"/>
    </row>
    <row r="34" spans="1:14" ht="18" customHeight="1">
      <c r="A34" s="96" t="s">
        <v>128</v>
      </c>
      <c r="B34" s="473" t="s">
        <v>402</v>
      </c>
      <c r="C34" s="754">
        <v>0</v>
      </c>
      <c r="D34" s="943">
        <v>0</v>
      </c>
      <c r="E34" s="754">
        <v>1</v>
      </c>
      <c r="F34" s="942">
        <v>8.513029191177097E-6</v>
      </c>
      <c r="G34" s="755">
        <v>0</v>
      </c>
      <c r="H34" s="941">
        <v>0</v>
      </c>
      <c r="I34" s="1059" t="s">
        <v>98</v>
      </c>
      <c r="J34" s="938">
        <v>-1</v>
      </c>
      <c r="K34" s="202"/>
    </row>
    <row r="35" spans="1:14" ht="18" customHeight="1" thickBot="1">
      <c r="A35" s="96" t="s">
        <v>262</v>
      </c>
      <c r="B35" s="473" t="s">
        <v>403</v>
      </c>
      <c r="C35" s="754">
        <v>0</v>
      </c>
      <c r="D35" s="943">
        <v>0</v>
      </c>
      <c r="E35" s="754">
        <v>0</v>
      </c>
      <c r="F35" s="943">
        <v>0</v>
      </c>
      <c r="G35" s="755">
        <v>0</v>
      </c>
      <c r="H35" s="942">
        <v>0</v>
      </c>
      <c r="I35" s="1059" t="s">
        <v>98</v>
      </c>
      <c r="J35" s="938" t="s">
        <v>98</v>
      </c>
      <c r="K35" s="202"/>
    </row>
    <row r="36" spans="1:14" s="86" customFormat="1" ht="24.75" customHeight="1" thickTop="1" thickBot="1">
      <c r="A36" s="97" t="s">
        <v>8</v>
      </c>
      <c r="B36" s="291"/>
      <c r="C36" s="695">
        <v>107510</v>
      </c>
      <c r="D36" s="253">
        <v>1</v>
      </c>
      <c r="E36" s="695">
        <v>117467</v>
      </c>
      <c r="F36" s="253">
        <v>1</v>
      </c>
      <c r="G36" s="885">
        <v>126600</v>
      </c>
      <c r="H36" s="254">
        <v>1</v>
      </c>
      <c r="I36" s="907">
        <v>9.2614640498558276E-2</v>
      </c>
      <c r="J36" s="908">
        <v>7.7749495603020427E-2</v>
      </c>
      <c r="K36" s="202"/>
      <c r="L36" s="170"/>
      <c r="M36" s="170"/>
      <c r="N36" s="170"/>
    </row>
    <row r="37" spans="1:14" s="648" customFormat="1" ht="16.899999999999999" customHeight="1" thickTop="1">
      <c r="A37" s="648" t="s">
        <v>517</v>
      </c>
      <c r="F37" s="652"/>
      <c r="H37" s="652"/>
      <c r="I37" s="174"/>
      <c r="J37" s="174"/>
      <c r="K37" s="174"/>
      <c r="L37" s="653"/>
      <c r="M37" s="653"/>
      <c r="N37" s="653"/>
    </row>
    <row r="38" spans="1:14" s="174" customFormat="1" ht="14.25" customHeight="1">
      <c r="A38" s="242" t="s">
        <v>429</v>
      </c>
      <c r="C38" s="206"/>
      <c r="D38" s="206"/>
      <c r="E38" s="206"/>
      <c r="F38" s="206"/>
      <c r="G38" s="206"/>
      <c r="L38" s="648"/>
      <c r="M38" s="648"/>
      <c r="N38" s="648"/>
    </row>
  </sheetData>
  <mergeCells count="1">
    <mergeCell ref="I11:J12"/>
  </mergeCells>
  <phoneticPr fontId="36" type="noConversion"/>
  <printOptions horizontalCentered="1"/>
  <pageMargins left="0.6692913385826772" right="0.39370078740157483" top="0.78740157480314965" bottom="0" header="0.55118110236220474" footer="0"/>
  <pageSetup paperSize="9" scale="70" orientation="portrait" r:id="rId1"/>
  <headerFooter alignWithMargins="0"/>
  <ignoredErrors>
    <ignoredError sqref="J13" twoDigitTextYear="1"/>
  </ignoredError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5" enableFormatConditionsCalculation="0">
    <tabColor theme="6" tint="0.59999389629810485"/>
    <pageSetUpPr fitToPage="1"/>
  </sheetPr>
  <dimension ref="A1:K42"/>
  <sheetViews>
    <sheetView workbookViewId="0">
      <selection activeCell="A14" sqref="A14"/>
    </sheetView>
  </sheetViews>
  <sheetFormatPr defaultColWidth="9.140625" defaultRowHeight="12.75"/>
  <cols>
    <col min="1" max="1" width="6.85546875" style="170" customWidth="1"/>
    <col min="2" max="2" width="60.85546875" style="170" customWidth="1"/>
    <col min="3" max="3" width="8.7109375" style="170" customWidth="1"/>
    <col min="4" max="4" width="6.7109375" style="170" customWidth="1"/>
    <col min="5" max="5" width="8.7109375" style="170" customWidth="1"/>
    <col min="6" max="6" width="6.7109375" style="170" customWidth="1"/>
    <col min="7" max="7" width="8.7109375" style="170" customWidth="1"/>
    <col min="8" max="8" width="6.7109375" style="170" customWidth="1"/>
    <col min="9" max="9" width="9.28515625" style="170" customWidth="1"/>
    <col min="10" max="16384" width="9.140625" style="170"/>
  </cols>
  <sheetData>
    <row r="1" spans="1:11" ht="27.75">
      <c r="A1" s="1143" t="s">
        <v>343</v>
      </c>
      <c r="B1" s="176"/>
      <c r="C1" s="176"/>
      <c r="D1" s="176"/>
      <c r="E1" s="176"/>
      <c r="F1" s="176"/>
      <c r="G1" s="176"/>
      <c r="H1" s="176"/>
      <c r="I1" s="176"/>
    </row>
    <row r="3" spans="1:11" s="184" customFormat="1" ht="26.25">
      <c r="A3" s="501" t="s">
        <v>300</v>
      </c>
      <c r="B3" s="499"/>
      <c r="C3" s="179"/>
      <c r="D3" s="179"/>
      <c r="E3" s="179"/>
      <c r="F3" s="179"/>
      <c r="G3" s="179"/>
      <c r="H3" s="179"/>
      <c r="I3" s="495"/>
      <c r="J3" s="495"/>
    </row>
    <row r="4" spans="1:11" s="184" customFormat="1" ht="21.95" customHeight="1">
      <c r="A4" s="501"/>
      <c r="B4" s="179"/>
      <c r="C4" s="179"/>
      <c r="D4" s="179"/>
      <c r="E4" s="179"/>
      <c r="F4" s="179"/>
      <c r="G4" s="179"/>
      <c r="H4" s="179"/>
      <c r="I4" s="495"/>
      <c r="J4" s="495"/>
    </row>
    <row r="5" spans="1:11" s="184" customFormat="1" ht="21.95" customHeight="1">
      <c r="A5" s="469" t="s">
        <v>15</v>
      </c>
      <c r="B5" s="179"/>
      <c r="C5" s="179"/>
      <c r="D5" s="179"/>
      <c r="E5" s="179"/>
      <c r="F5" s="179"/>
      <c r="G5" s="179"/>
      <c r="H5" s="179"/>
      <c r="I5" s="495"/>
      <c r="J5" s="495"/>
    </row>
    <row r="6" spans="1:11" s="184" customFormat="1" ht="21.95" customHeight="1">
      <c r="A6" s="496" t="s">
        <v>109</v>
      </c>
      <c r="B6" s="2"/>
      <c r="C6" s="2"/>
      <c r="D6" s="2"/>
      <c r="E6" s="2"/>
      <c r="F6" s="2"/>
      <c r="G6" s="2"/>
      <c r="H6" s="2"/>
    </row>
    <row r="7" spans="1:11" s="184" customFormat="1" ht="21.95" customHeight="1">
      <c r="A7" s="470" t="s">
        <v>6</v>
      </c>
      <c r="B7" s="453"/>
      <c r="C7" s="453"/>
      <c r="D7" s="453"/>
      <c r="E7" s="453"/>
      <c r="F7" s="453"/>
      <c r="G7" s="453"/>
      <c r="H7" s="453"/>
    </row>
    <row r="8" spans="1:11" ht="21.95" customHeight="1">
      <c r="A8" s="12"/>
      <c r="B8" s="12"/>
      <c r="C8" s="12"/>
      <c r="D8" s="12"/>
      <c r="E8" s="12"/>
      <c r="F8" s="12"/>
      <c r="G8" s="12"/>
      <c r="H8" s="12"/>
    </row>
    <row r="9" spans="1:11" ht="21.95" customHeight="1">
      <c r="A9" s="174"/>
    </row>
    <row r="10" spans="1:11" ht="21.95" customHeight="1" thickBot="1">
      <c r="A10" s="174" t="s">
        <v>84</v>
      </c>
    </row>
    <row r="11" spans="1:11" ht="21" customHeight="1" thickTop="1">
      <c r="A11" s="201"/>
      <c r="B11" s="289"/>
      <c r="C11" s="228"/>
      <c r="D11" s="229"/>
      <c r="E11" s="228"/>
      <c r="F11" s="229"/>
      <c r="G11" s="228"/>
      <c r="H11" s="228"/>
      <c r="I11" s="1219" t="s">
        <v>264</v>
      </c>
      <c r="J11" s="1220"/>
    </row>
    <row r="12" spans="1:11" s="93" customFormat="1" ht="21" customHeight="1" thickBot="1">
      <c r="A12" s="54" t="s">
        <v>25</v>
      </c>
      <c r="B12" s="290" t="s">
        <v>9</v>
      </c>
      <c r="C12" s="91">
        <v>2011</v>
      </c>
      <c r="D12" s="92" t="s">
        <v>26</v>
      </c>
      <c r="E12" s="91">
        <v>2012</v>
      </c>
      <c r="F12" s="92" t="s">
        <v>26</v>
      </c>
      <c r="G12" s="91">
        <v>2013</v>
      </c>
      <c r="H12" s="91" t="s">
        <v>26</v>
      </c>
      <c r="I12" s="1221"/>
      <c r="J12" s="1222"/>
    </row>
    <row r="13" spans="1:11" ht="21" customHeight="1" thickTop="1" thickBot="1">
      <c r="A13" s="230"/>
      <c r="B13" s="193"/>
      <c r="C13" s="231"/>
      <c r="D13" s="231"/>
      <c r="E13" s="231"/>
      <c r="F13" s="232"/>
      <c r="G13" s="231"/>
      <c r="H13" s="231"/>
      <c r="I13" s="519" t="s">
        <v>360</v>
      </c>
      <c r="J13" s="764" t="s">
        <v>428</v>
      </c>
    </row>
    <row r="14" spans="1:11" ht="18" customHeight="1" thickTop="1">
      <c r="A14" s="95" t="s">
        <v>161</v>
      </c>
      <c r="B14" s="472" t="s">
        <v>396</v>
      </c>
      <c r="C14" s="692">
        <v>4.49</v>
      </c>
      <c r="D14" s="948">
        <v>1.5964603564797633E-3</v>
      </c>
      <c r="E14" s="692">
        <v>1.6146334600000001</v>
      </c>
      <c r="F14" s="948">
        <v>5.7626104156019691E-4</v>
      </c>
      <c r="G14" s="693">
        <v>1.13378585</v>
      </c>
      <c r="H14" s="949">
        <v>4.0796346547781863E-4</v>
      </c>
      <c r="I14" s="1056">
        <v>-0.64039343875278387</v>
      </c>
      <c r="J14" s="1057">
        <v>-0.29780604819127188</v>
      </c>
      <c r="K14" s="202"/>
    </row>
    <row r="15" spans="1:11" ht="18" customHeight="1">
      <c r="A15" s="96" t="s">
        <v>124</v>
      </c>
      <c r="B15" s="473" t="s">
        <v>244</v>
      </c>
      <c r="C15" s="694">
        <v>23.757275180000001</v>
      </c>
      <c r="D15" s="944">
        <v>8.4471153681181816E-3</v>
      </c>
      <c r="E15" s="694">
        <v>33.273026019999996</v>
      </c>
      <c r="F15" s="945">
        <v>1.1875109184312786E-2</v>
      </c>
      <c r="G15" s="886">
        <v>30.097268320000001</v>
      </c>
      <c r="H15" s="946">
        <v>1.0829722284188822E-2</v>
      </c>
      <c r="I15" s="937">
        <v>0.40054049834851452</v>
      </c>
      <c r="J15" s="938">
        <v>-9.5445412692283738E-2</v>
      </c>
      <c r="K15" s="202"/>
    </row>
    <row r="16" spans="1:11" ht="18" customHeight="1">
      <c r="A16" s="96" t="s">
        <v>245</v>
      </c>
      <c r="B16" s="473" t="s">
        <v>380</v>
      </c>
      <c r="C16" s="694">
        <v>26.14192718</v>
      </c>
      <c r="D16" s="944">
        <v>9.2950000857128755E-3</v>
      </c>
      <c r="E16" s="694">
        <v>29.259587249999999</v>
      </c>
      <c r="F16" s="945">
        <v>1.0442716964571301E-2</v>
      </c>
      <c r="G16" s="886">
        <v>7.7087372800000002</v>
      </c>
      <c r="H16" s="946">
        <v>2.7737894022992556E-3</v>
      </c>
      <c r="I16" s="937">
        <v>0.11925899909878027</v>
      </c>
      <c r="J16" s="938">
        <v>-0.73653978047827717</v>
      </c>
      <c r="K16" s="202"/>
    </row>
    <row r="17" spans="1:11" ht="18" customHeight="1">
      <c r="A17" s="96" t="s">
        <v>246</v>
      </c>
      <c r="B17" s="473" t="s">
        <v>247</v>
      </c>
      <c r="C17" s="694">
        <v>469.09736576999995</v>
      </c>
      <c r="D17" s="944">
        <v>0.16679183692224767</v>
      </c>
      <c r="E17" s="694">
        <v>467.38593032</v>
      </c>
      <c r="F17" s="945">
        <v>0.16680956371162084</v>
      </c>
      <c r="G17" s="886">
        <v>420.63472057000001</v>
      </c>
      <c r="H17" s="946">
        <v>0.15135450694152788</v>
      </c>
      <c r="I17" s="937">
        <v>-3.6483586881600103E-3</v>
      </c>
      <c r="J17" s="938">
        <v>-0.10002699421865641</v>
      </c>
      <c r="K17" s="202"/>
    </row>
    <row r="18" spans="1:11" ht="18" customHeight="1">
      <c r="A18" s="96" t="s">
        <v>120</v>
      </c>
      <c r="B18" s="473" t="s">
        <v>397</v>
      </c>
      <c r="C18" s="694">
        <v>101.55577468999999</v>
      </c>
      <c r="D18" s="944">
        <v>3.6109079791575925E-2</v>
      </c>
      <c r="E18" s="694">
        <v>101.96205992</v>
      </c>
      <c r="F18" s="945">
        <v>3.6390155601706907E-2</v>
      </c>
      <c r="G18" s="886">
        <v>132.83139328000001</v>
      </c>
      <c r="H18" s="946">
        <v>4.7795935649360799E-2</v>
      </c>
      <c r="I18" s="937">
        <v>4.0006117942598387E-3</v>
      </c>
      <c r="J18" s="938">
        <v>0.30275313566850515</v>
      </c>
      <c r="K18" s="202"/>
    </row>
    <row r="19" spans="1:11" ht="18" customHeight="1">
      <c r="A19" s="96" t="s">
        <v>122</v>
      </c>
      <c r="B19" s="473" t="s">
        <v>248</v>
      </c>
      <c r="C19" s="694">
        <v>58.37357446</v>
      </c>
      <c r="D19" s="944">
        <v>2.0755255566015502E-2</v>
      </c>
      <c r="E19" s="694">
        <v>66.402301049999991</v>
      </c>
      <c r="F19" s="945">
        <v>2.3698913786331884E-2</v>
      </c>
      <c r="G19" s="886">
        <v>62.703221599999999</v>
      </c>
      <c r="H19" s="946">
        <v>2.2562129859496492E-2</v>
      </c>
      <c r="I19" s="937">
        <v>0.13754043099590565</v>
      </c>
      <c r="J19" s="938">
        <v>-5.5707097367222826E-2</v>
      </c>
      <c r="K19" s="202"/>
    </row>
    <row r="20" spans="1:11" ht="18" customHeight="1">
      <c r="A20" s="96" t="s">
        <v>265</v>
      </c>
      <c r="B20" s="473" t="s">
        <v>269</v>
      </c>
      <c r="C20" s="694">
        <v>138.48362462</v>
      </c>
      <c r="D20" s="944">
        <v>4.9239112856894189E-2</v>
      </c>
      <c r="E20" s="694">
        <v>130.10218051000001</v>
      </c>
      <c r="F20" s="945">
        <v>4.6433336052595711E-2</v>
      </c>
      <c r="G20" s="886">
        <v>134.74870427000002</v>
      </c>
      <c r="H20" s="946">
        <v>4.848583033792047E-2</v>
      </c>
      <c r="I20" s="937">
        <v>-6.0522997812909138E-2</v>
      </c>
      <c r="J20" s="938">
        <v>3.5714418788260538E-2</v>
      </c>
      <c r="K20" s="202"/>
    </row>
    <row r="21" spans="1:11" ht="18" customHeight="1">
      <c r="A21" s="96" t="s">
        <v>125</v>
      </c>
      <c r="B21" s="473" t="s">
        <v>249</v>
      </c>
      <c r="C21" s="694">
        <v>471.75082308999998</v>
      </c>
      <c r="D21" s="944">
        <v>0.16773529781734589</v>
      </c>
      <c r="E21" s="694">
        <v>477.77497181000001</v>
      </c>
      <c r="F21" s="945">
        <v>0.17051740206512525</v>
      </c>
      <c r="G21" s="886">
        <v>525.04395377000003</v>
      </c>
      <c r="H21" s="946">
        <v>0.1889234646103449</v>
      </c>
      <c r="I21" s="937">
        <v>1.2769768329266379E-2</v>
      </c>
      <c r="J21" s="938">
        <v>9.8935659565687326E-2</v>
      </c>
      <c r="K21" s="202"/>
    </row>
    <row r="22" spans="1:11" ht="18" customHeight="1">
      <c r="A22" s="96" t="s">
        <v>250</v>
      </c>
      <c r="B22" s="473" t="s">
        <v>251</v>
      </c>
      <c r="C22" s="694">
        <v>170.89</v>
      </c>
      <c r="D22" s="944">
        <v>6.0761494503079445E-2</v>
      </c>
      <c r="E22" s="694">
        <v>182.67836156000001</v>
      </c>
      <c r="F22" s="945">
        <v>6.5197721656948593E-2</v>
      </c>
      <c r="G22" s="886">
        <v>213.69098503000001</v>
      </c>
      <c r="H22" s="946">
        <v>7.6891164935783476E-2</v>
      </c>
      <c r="I22" s="937">
        <v>6.8982161390368238E-2</v>
      </c>
      <c r="J22" s="938">
        <v>0.16976626681542695</v>
      </c>
      <c r="K22" s="202"/>
    </row>
    <row r="23" spans="1:11" ht="18" customHeight="1">
      <c r="A23" s="96" t="s">
        <v>252</v>
      </c>
      <c r="B23" s="473" t="s">
        <v>253</v>
      </c>
      <c r="C23" s="694">
        <v>43.215533909999998</v>
      </c>
      <c r="D23" s="944">
        <v>1.5365676318802203E-2</v>
      </c>
      <c r="E23" s="694">
        <v>38.412323479999998</v>
      </c>
      <c r="F23" s="945">
        <v>1.370931922675008E-2</v>
      </c>
      <c r="G23" s="886">
        <v>43.532405020000006</v>
      </c>
      <c r="H23" s="946">
        <v>1.5664008165689483E-2</v>
      </c>
      <c r="I23" s="937">
        <v>-0.11114546079664529</v>
      </c>
      <c r="J23" s="938">
        <v>0.1332926799563651</v>
      </c>
      <c r="K23" s="202"/>
    </row>
    <row r="24" spans="1:11" ht="18" customHeight="1">
      <c r="A24" s="96" t="s">
        <v>254</v>
      </c>
      <c r="B24" s="473" t="s">
        <v>398</v>
      </c>
      <c r="C24" s="694">
        <v>108.1283131</v>
      </c>
      <c r="D24" s="944">
        <v>3.8446005629661793E-2</v>
      </c>
      <c r="E24" s="694">
        <v>85.716119540000008</v>
      </c>
      <c r="F24" s="945">
        <v>3.0591995984412926E-2</v>
      </c>
      <c r="G24" s="886">
        <v>68.554673109999996</v>
      </c>
      <c r="H24" s="946">
        <v>2.4667623093597987E-2</v>
      </c>
      <c r="I24" s="937">
        <v>-0.20727405170255997</v>
      </c>
      <c r="J24" s="938">
        <v>-0.20021259154168203</v>
      </c>
      <c r="K24" s="202"/>
    </row>
    <row r="25" spans="1:11" ht="18" customHeight="1">
      <c r="A25" s="96" t="s">
        <v>255</v>
      </c>
      <c r="B25" s="473" t="s">
        <v>399</v>
      </c>
      <c r="C25" s="694">
        <v>710.96</v>
      </c>
      <c r="D25" s="944">
        <v>0.25278829733693819</v>
      </c>
      <c r="E25" s="694">
        <v>716.06219580999993</v>
      </c>
      <c r="F25" s="945">
        <v>0.25556187023360227</v>
      </c>
      <c r="G25" s="886">
        <v>654.10659491999991</v>
      </c>
      <c r="H25" s="946">
        <v>0.23536331244163866</v>
      </c>
      <c r="I25" s="937">
        <v>7.1764878614829219E-3</v>
      </c>
      <c r="J25" s="938">
        <v>-8.6522652993734267E-2</v>
      </c>
      <c r="K25" s="202"/>
    </row>
    <row r="26" spans="1:11" ht="18" customHeight="1">
      <c r="A26" s="96" t="s">
        <v>256</v>
      </c>
      <c r="B26" s="473" t="s">
        <v>257</v>
      </c>
      <c r="C26" s="694">
        <v>93.04</v>
      </c>
      <c r="D26" s="944">
        <v>3.3081218611776653E-2</v>
      </c>
      <c r="E26" s="694">
        <v>95.764723989999993</v>
      </c>
      <c r="F26" s="945">
        <v>3.4178332704192918E-2</v>
      </c>
      <c r="G26" s="886">
        <v>101.42787946</v>
      </c>
      <c r="H26" s="946">
        <v>3.649619476250128E-2</v>
      </c>
      <c r="I26" s="937">
        <v>2.9285511500429781E-2</v>
      </c>
      <c r="J26" s="938">
        <v>5.9136133161009984E-2</v>
      </c>
      <c r="K26" s="202"/>
    </row>
    <row r="27" spans="1:11" ht="18" customHeight="1">
      <c r="A27" s="96" t="s">
        <v>126</v>
      </c>
      <c r="B27" s="473" t="s">
        <v>382</v>
      </c>
      <c r="C27" s="694">
        <v>125.13</v>
      </c>
      <c r="D27" s="944">
        <v>4.4491110112764534E-2</v>
      </c>
      <c r="E27" s="694">
        <v>131.75703633000001</v>
      </c>
      <c r="F27" s="945">
        <v>4.7023952413577819E-2</v>
      </c>
      <c r="G27" s="886">
        <v>133.75827133999999</v>
      </c>
      <c r="H27" s="946">
        <v>4.81294487069042E-2</v>
      </c>
      <c r="I27" s="937">
        <v>5.2961210980580278E-2</v>
      </c>
      <c r="J27" s="938">
        <v>1.5188828359706532E-2</v>
      </c>
      <c r="K27" s="202"/>
    </row>
    <row r="28" spans="1:11" ht="18" customHeight="1">
      <c r="A28" s="96" t="s">
        <v>127</v>
      </c>
      <c r="B28" s="473" t="s">
        <v>400</v>
      </c>
      <c r="C28" s="694">
        <v>54.34</v>
      </c>
      <c r="D28" s="944">
        <v>1.9321081463498962E-2</v>
      </c>
      <c r="E28" s="694">
        <v>60.29690626</v>
      </c>
      <c r="F28" s="945">
        <v>2.1519904588280462E-2</v>
      </c>
      <c r="G28" s="886">
        <v>64.700018389999997</v>
      </c>
      <c r="H28" s="946">
        <v>2.3280625453971748E-2</v>
      </c>
      <c r="I28" s="937">
        <v>0.10962286087596607</v>
      </c>
      <c r="J28" s="938">
        <v>7.3023848205640868E-2</v>
      </c>
      <c r="K28" s="202"/>
    </row>
    <row r="29" spans="1:11" ht="18" customHeight="1">
      <c r="A29" s="96" t="s">
        <v>121</v>
      </c>
      <c r="B29" s="473" t="s">
        <v>258</v>
      </c>
      <c r="C29" s="694">
        <v>72.87</v>
      </c>
      <c r="D29" s="944">
        <v>2.5909591576098075E-2</v>
      </c>
      <c r="E29" s="694">
        <v>40.425216770000006</v>
      </c>
      <c r="F29" s="945">
        <v>1.4427718797043226E-2</v>
      </c>
      <c r="G29" s="886">
        <v>34.643530460000001</v>
      </c>
      <c r="H29" s="946">
        <v>1.2465576936639286E-2</v>
      </c>
      <c r="I29" s="937">
        <v>-0.44524198202278026</v>
      </c>
      <c r="J29" s="938">
        <v>-0.14302177630598772</v>
      </c>
      <c r="K29" s="202"/>
    </row>
    <row r="30" spans="1:11" ht="18" customHeight="1">
      <c r="A30" s="96" t="s">
        <v>123</v>
      </c>
      <c r="B30" s="473" t="s">
        <v>72</v>
      </c>
      <c r="C30" s="694">
        <v>11.34</v>
      </c>
      <c r="D30" s="944">
        <v>4.0320401876348588E-3</v>
      </c>
      <c r="E30" s="694">
        <v>13.601696960000002</v>
      </c>
      <c r="F30" s="945">
        <v>4.8544318269954376E-3</v>
      </c>
      <c r="G30" s="886">
        <v>11.469848599999999</v>
      </c>
      <c r="H30" s="946">
        <v>4.1271278728358674E-3</v>
      </c>
      <c r="I30" s="937">
        <v>0.1994441763668432</v>
      </c>
      <c r="J30" s="938">
        <v>-0.15673399916711589</v>
      </c>
      <c r="K30" s="202"/>
    </row>
    <row r="31" spans="1:11" ht="18" customHeight="1">
      <c r="A31" s="96" t="s">
        <v>259</v>
      </c>
      <c r="B31" s="473" t="s">
        <v>383</v>
      </c>
      <c r="C31" s="694">
        <v>106.81</v>
      </c>
      <c r="D31" s="944">
        <v>3.7977267411047552E-2</v>
      </c>
      <c r="E31" s="694">
        <v>104.45640693999999</v>
      </c>
      <c r="F31" s="945">
        <v>3.7280385519125915E-2</v>
      </c>
      <c r="G31" s="886">
        <v>110.56855327</v>
      </c>
      <c r="H31" s="946">
        <v>3.9785229428377498E-2</v>
      </c>
      <c r="I31" s="937">
        <v>-2.2035324969572216E-2</v>
      </c>
      <c r="J31" s="938">
        <v>5.8513848111881095E-2</v>
      </c>
      <c r="K31" s="202"/>
    </row>
    <row r="32" spans="1:11" ht="18" customHeight="1">
      <c r="A32" s="96" t="s">
        <v>260</v>
      </c>
      <c r="B32" s="473" t="s">
        <v>401</v>
      </c>
      <c r="C32" s="694">
        <v>7.09</v>
      </c>
      <c r="D32" s="944">
        <v>2.5209140150203833E-3</v>
      </c>
      <c r="E32" s="694">
        <v>7.46088065</v>
      </c>
      <c r="F32" s="945">
        <v>2.6627807244409014E-3</v>
      </c>
      <c r="G32" s="886">
        <v>10.29428177</v>
      </c>
      <c r="H32" s="946">
        <v>3.7041306041121721E-3</v>
      </c>
      <c r="I32" s="937">
        <v>5.2310387870239797E-2</v>
      </c>
      <c r="J32" s="938">
        <v>0.3797676511552292</v>
      </c>
      <c r="K32" s="202"/>
    </row>
    <row r="33" spans="1:11" ht="18" customHeight="1">
      <c r="A33" s="96" t="s">
        <v>261</v>
      </c>
      <c r="B33" s="473" t="s">
        <v>384</v>
      </c>
      <c r="C33" s="694">
        <v>14.79</v>
      </c>
      <c r="D33" s="944">
        <v>5.2587190806983736E-3</v>
      </c>
      <c r="E33" s="694">
        <v>17.50623315</v>
      </c>
      <c r="F33" s="945">
        <v>6.2479568265695713E-3</v>
      </c>
      <c r="G33" s="886">
        <v>17.486919760000003</v>
      </c>
      <c r="H33" s="946">
        <v>6.2922150473320388E-3</v>
      </c>
      <c r="I33" s="937">
        <v>0.18365335699797167</v>
      </c>
      <c r="J33" s="938">
        <v>-1.1032293374886933E-3</v>
      </c>
      <c r="K33" s="202"/>
    </row>
    <row r="34" spans="1:11" ht="18" customHeight="1">
      <c r="A34" s="96" t="s">
        <v>128</v>
      </c>
      <c r="B34" s="473" t="s">
        <v>402</v>
      </c>
      <c r="C34" s="694">
        <v>0</v>
      </c>
      <c r="D34" s="944">
        <v>0</v>
      </c>
      <c r="E34" s="694">
        <v>4.7938000000000001E-4</v>
      </c>
      <c r="F34" s="942">
        <v>1.7109023499558048E-7</v>
      </c>
      <c r="G34" s="755">
        <v>0</v>
      </c>
      <c r="H34" s="941">
        <v>0</v>
      </c>
      <c r="I34" s="937" t="s">
        <v>98</v>
      </c>
      <c r="J34" s="938">
        <v>-1</v>
      </c>
      <c r="K34" s="202"/>
    </row>
    <row r="35" spans="1:11" ht="18" customHeight="1" thickBot="1">
      <c r="A35" s="96" t="s">
        <v>262</v>
      </c>
      <c r="B35" s="473" t="s">
        <v>403</v>
      </c>
      <c r="C35" s="694">
        <v>0</v>
      </c>
      <c r="D35" s="944">
        <v>0</v>
      </c>
      <c r="E35" s="694">
        <v>0</v>
      </c>
      <c r="F35" s="943">
        <v>0</v>
      </c>
      <c r="G35" s="755">
        <v>0</v>
      </c>
      <c r="H35" s="942">
        <v>0</v>
      </c>
      <c r="I35" s="937" t="s">
        <v>98</v>
      </c>
      <c r="J35" s="938" t="s">
        <v>98</v>
      </c>
      <c r="K35" s="202"/>
    </row>
    <row r="36" spans="1:11" s="86" customFormat="1" ht="24.75" customHeight="1" thickTop="1" thickBot="1">
      <c r="A36" s="97" t="s">
        <v>8</v>
      </c>
      <c r="B36" s="291"/>
      <c r="C36" s="695">
        <v>2812.471967609999</v>
      </c>
      <c r="D36" s="253">
        <v>1</v>
      </c>
      <c r="E36" s="695">
        <v>2801.91327116</v>
      </c>
      <c r="F36" s="253">
        <v>1</v>
      </c>
      <c r="G36" s="885">
        <v>2779.1357460699996</v>
      </c>
      <c r="H36" s="254">
        <v>1</v>
      </c>
      <c r="I36" s="907">
        <v>-3.75424060100822E-3</v>
      </c>
      <c r="J36" s="908">
        <v>-8.1292755648251815E-3</v>
      </c>
      <c r="K36" s="202"/>
    </row>
    <row r="37" spans="1:11" s="648" customFormat="1" ht="16.899999999999999" customHeight="1" thickTop="1">
      <c r="A37" s="648" t="s">
        <v>517</v>
      </c>
      <c r="D37" s="652"/>
      <c r="F37" s="652"/>
      <c r="H37" s="652"/>
      <c r="I37" s="174"/>
      <c r="J37" s="174"/>
      <c r="K37" s="174"/>
    </row>
    <row r="38" spans="1:11" s="174" customFormat="1" ht="14.25" customHeight="1">
      <c r="A38" s="242" t="s">
        <v>429</v>
      </c>
      <c r="C38" s="206"/>
      <c r="D38" s="206"/>
      <c r="E38" s="206"/>
      <c r="F38" s="206"/>
      <c r="G38" s="206"/>
    </row>
    <row r="40" spans="1:11">
      <c r="G40" s="621"/>
    </row>
    <row r="41" spans="1:11">
      <c r="G41" s="621"/>
    </row>
    <row r="42" spans="1:11">
      <c r="G42" s="622"/>
    </row>
  </sheetData>
  <mergeCells count="1">
    <mergeCell ref="I11:J12"/>
  </mergeCells>
  <phoneticPr fontId="36" type="noConversion"/>
  <printOptions horizontalCentered="1"/>
  <pageMargins left="0.6692913385826772" right="0.39370078740157483" top="0.78740157480314965" bottom="0" header="0.55118110236220474" footer="0"/>
  <pageSetup paperSize="9" scale="70" orientation="portrait" r:id="rId1"/>
  <headerFooter alignWithMargins="0"/>
  <ignoredErrors>
    <ignoredError sqref="J13" twoDigitTextYear="1"/>
  </ignoredError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7" enableFormatConditionsCalculation="0">
    <tabColor theme="6" tint="0.59999389629810485"/>
    <pageSetUpPr fitToPage="1"/>
  </sheetPr>
  <dimension ref="A1:P39"/>
  <sheetViews>
    <sheetView zoomScale="85" zoomScaleNormal="85" workbookViewId="0">
      <selection activeCell="A13" sqref="A13"/>
    </sheetView>
  </sheetViews>
  <sheetFormatPr defaultRowHeight="12.75"/>
  <cols>
    <col min="1" max="1" width="7.7109375" style="170" customWidth="1"/>
    <col min="2" max="2" width="11.7109375" customWidth="1"/>
    <col min="3" max="3" width="8" customWidth="1"/>
    <col min="4" max="4" width="9.7109375" customWidth="1"/>
    <col min="5" max="5" width="8" customWidth="1"/>
    <col min="6" max="6" width="9.7109375" customWidth="1"/>
    <col min="7" max="7" width="8" customWidth="1"/>
    <col min="8" max="8" width="9.7109375" customWidth="1"/>
    <col min="9" max="9" width="8" customWidth="1"/>
    <col min="10" max="10" width="9.7109375" customWidth="1"/>
    <col min="11" max="11" width="8" customWidth="1"/>
    <col min="12" max="12" width="9.7109375" customWidth="1"/>
    <col min="13" max="13" width="8" customWidth="1"/>
    <col min="14" max="14" width="9.7109375" customWidth="1"/>
    <col min="15" max="15" width="7.85546875" customWidth="1"/>
    <col min="16" max="16" width="5" customWidth="1"/>
  </cols>
  <sheetData>
    <row r="1" spans="1:16" s="170" customFormat="1" ht="27.75">
      <c r="A1" s="1143" t="s">
        <v>343</v>
      </c>
      <c r="B1" s="176"/>
      <c r="C1" s="176"/>
      <c r="D1" s="176"/>
      <c r="E1" s="176"/>
      <c r="F1" s="176"/>
      <c r="G1" s="176"/>
      <c r="H1" s="176"/>
      <c r="I1" s="176"/>
    </row>
    <row r="2" spans="1:16" s="170" customFormat="1"/>
    <row r="3" spans="1:16" s="314" customFormat="1" ht="26.25">
      <c r="A3" s="507" t="s">
        <v>301</v>
      </c>
      <c r="F3" s="468"/>
      <c r="H3" s="468"/>
    </row>
    <row r="4" spans="1:16" s="314" customFormat="1">
      <c r="A4" s="184"/>
    </row>
    <row r="5" spans="1:16" s="314" customFormat="1" ht="23.25">
      <c r="A5" s="1223" t="s">
        <v>356</v>
      </c>
      <c r="B5" s="1223"/>
      <c r="C5" s="1223"/>
      <c r="D5" s="1223"/>
      <c r="E5" s="1223"/>
      <c r="F5" s="1223"/>
      <c r="G5" s="1223"/>
      <c r="H5" s="1223"/>
      <c r="I5" s="1223"/>
      <c r="J5" s="1223"/>
      <c r="K5" s="1223"/>
      <c r="L5" s="1223"/>
      <c r="M5" s="1223"/>
      <c r="N5" s="1223"/>
      <c r="O5" s="1223"/>
      <c r="P5" s="2"/>
    </row>
    <row r="6" spans="1:16" ht="15" customHeight="1">
      <c r="A6" s="12"/>
      <c r="B6" s="12"/>
      <c r="C6" s="12"/>
      <c r="D6" s="12"/>
      <c r="E6" s="12"/>
      <c r="F6" s="12"/>
      <c r="G6" s="12"/>
      <c r="H6" s="12"/>
      <c r="I6" s="12"/>
      <c r="J6" s="12"/>
      <c r="K6" s="12"/>
      <c r="L6" s="12"/>
      <c r="M6" s="12"/>
      <c r="N6" s="12"/>
      <c r="O6" s="12"/>
      <c r="P6" s="12"/>
    </row>
    <row r="7" spans="1:16" ht="15" customHeight="1">
      <c r="A7" s="1224" t="s">
        <v>73</v>
      </c>
      <c r="B7" s="1224"/>
      <c r="C7" s="1224"/>
      <c r="D7" s="1224"/>
      <c r="E7" s="1224"/>
      <c r="F7" s="1224"/>
      <c r="G7" s="1224"/>
      <c r="H7" s="1224"/>
      <c r="I7" s="1224"/>
      <c r="J7" s="1224"/>
      <c r="K7" s="1224"/>
      <c r="L7" s="1224"/>
      <c r="M7" s="1224"/>
      <c r="N7" s="1224"/>
      <c r="O7" s="1224"/>
      <c r="P7" s="12"/>
    </row>
    <row r="8" spans="1:16" ht="15" customHeight="1"/>
    <row r="9" spans="1:16" ht="13.5" thickBot="1">
      <c r="A9" s="174" t="s">
        <v>84</v>
      </c>
    </row>
    <row r="10" spans="1:16" ht="24.95" customHeight="1" thickTop="1">
      <c r="A10" s="240"/>
      <c r="B10" s="99"/>
      <c r="C10" s="58"/>
      <c r="D10" s="59" t="s">
        <v>61</v>
      </c>
      <c r="E10" s="59"/>
      <c r="F10" s="59"/>
      <c r="G10" s="59"/>
      <c r="H10" s="60" t="s">
        <v>62</v>
      </c>
      <c r="I10" s="59"/>
      <c r="J10" s="59"/>
      <c r="K10" s="59"/>
      <c r="L10" s="61" t="s">
        <v>63</v>
      </c>
      <c r="M10" s="62"/>
      <c r="N10" s="61" t="s">
        <v>64</v>
      </c>
      <c r="O10" s="63"/>
    </row>
    <row r="11" spans="1:16" ht="24.95" customHeight="1">
      <c r="A11" s="100" t="s">
        <v>74</v>
      </c>
      <c r="B11" s="101" t="s">
        <v>66</v>
      </c>
      <c r="C11" s="65"/>
      <c r="D11" s="66" t="s">
        <v>67</v>
      </c>
      <c r="E11" s="66"/>
      <c r="F11" s="66" t="s">
        <v>68</v>
      </c>
      <c r="G11" s="66"/>
      <c r="H11" s="66" t="s">
        <v>67</v>
      </c>
      <c r="I11" s="66"/>
      <c r="J11" s="66" t="s">
        <v>68</v>
      </c>
      <c r="K11" s="66"/>
      <c r="L11" s="67" t="s">
        <v>515</v>
      </c>
      <c r="M11" s="68"/>
      <c r="N11" s="67" t="s">
        <v>69</v>
      </c>
      <c r="O11" s="69"/>
    </row>
    <row r="12" spans="1:16" s="107" customFormat="1" ht="24.95" customHeight="1" thickBot="1">
      <c r="A12" s="102"/>
      <c r="B12" s="103" t="s">
        <v>70</v>
      </c>
      <c r="C12" s="104" t="s">
        <v>26</v>
      </c>
      <c r="D12" s="104" t="s">
        <v>71</v>
      </c>
      <c r="E12" s="105" t="s">
        <v>26</v>
      </c>
      <c r="F12" s="104" t="s">
        <v>71</v>
      </c>
      <c r="G12" s="105" t="s">
        <v>26</v>
      </c>
      <c r="H12" s="104" t="s">
        <v>71</v>
      </c>
      <c r="I12" s="105" t="s">
        <v>26</v>
      </c>
      <c r="J12" s="105" t="s">
        <v>71</v>
      </c>
      <c r="K12" s="105" t="s">
        <v>26</v>
      </c>
      <c r="L12" s="104" t="s">
        <v>71</v>
      </c>
      <c r="M12" s="105" t="s">
        <v>26</v>
      </c>
      <c r="N12" s="104" t="s">
        <v>71</v>
      </c>
      <c r="O12" s="106" t="s">
        <v>26</v>
      </c>
    </row>
    <row r="13" spans="1:16" ht="18" customHeight="1" thickTop="1">
      <c r="A13" s="108" t="s">
        <v>161</v>
      </c>
      <c r="B13" s="74">
        <v>671</v>
      </c>
      <c r="C13" s="952">
        <v>1.5993478665033156E-3</v>
      </c>
      <c r="D13" s="75">
        <v>59.12</v>
      </c>
      <c r="E13" s="951">
        <v>1.7536899870652944E-3</v>
      </c>
      <c r="F13" s="75">
        <v>175.33760978999999</v>
      </c>
      <c r="G13" s="951">
        <v>6.4570455808471705E-3</v>
      </c>
      <c r="H13" s="75">
        <v>31.173895469999998</v>
      </c>
      <c r="I13" s="951">
        <v>1.2766265103048968E-3</v>
      </c>
      <c r="J13" s="76">
        <v>163.32233429000189</v>
      </c>
      <c r="K13" s="951">
        <v>8.6576916616058468E-3</v>
      </c>
      <c r="L13" s="75">
        <v>22.611557470000001</v>
      </c>
      <c r="M13" s="951">
        <v>1.6186969042189638E-3</v>
      </c>
      <c r="N13" s="75">
        <v>4.49</v>
      </c>
      <c r="O13" s="950">
        <v>1.5964603564797633E-3</v>
      </c>
    </row>
    <row r="14" spans="1:16" ht="18" customHeight="1">
      <c r="A14" s="109" t="s">
        <v>124</v>
      </c>
      <c r="B14" s="74">
        <v>11277</v>
      </c>
      <c r="C14" s="952">
        <v>2.6879054978476733E-2</v>
      </c>
      <c r="D14" s="75">
        <v>186.74029597999998</v>
      </c>
      <c r="E14" s="951">
        <v>5.5393198112607487E-3</v>
      </c>
      <c r="F14" s="75">
        <v>251</v>
      </c>
      <c r="G14" s="951">
        <v>9.2434158463421349E-3</v>
      </c>
      <c r="H14" s="75">
        <v>196.27792196000001</v>
      </c>
      <c r="I14" s="951">
        <v>8.0379302869873805E-3</v>
      </c>
      <c r="J14" s="76">
        <v>240.68155502000002</v>
      </c>
      <c r="K14" s="951">
        <v>1.2758491978806744E-2</v>
      </c>
      <c r="L14" s="75">
        <v>137.72901518</v>
      </c>
      <c r="M14" s="951">
        <v>9.8596273515781253E-3</v>
      </c>
      <c r="N14" s="75">
        <v>23.757275180000001</v>
      </c>
      <c r="O14" s="950">
        <v>8.4471153681181816E-3</v>
      </c>
    </row>
    <row r="15" spans="1:16" ht="18" customHeight="1">
      <c r="A15" s="109" t="s">
        <v>245</v>
      </c>
      <c r="B15" s="74">
        <v>972</v>
      </c>
      <c r="C15" s="952">
        <v>2.3167900540107642E-3</v>
      </c>
      <c r="D15" s="75">
        <v>166.18349613000001</v>
      </c>
      <c r="E15" s="951">
        <v>4.9295387885433884E-3</v>
      </c>
      <c r="F15" s="75">
        <v>61</v>
      </c>
      <c r="G15" s="951">
        <v>2.2464078351668139E-3</v>
      </c>
      <c r="H15" s="75">
        <v>200.15614063999999</v>
      </c>
      <c r="I15" s="951">
        <v>8.1967502453211792E-3</v>
      </c>
      <c r="J15" s="76">
        <v>88.592651660000001</v>
      </c>
      <c r="K15" s="951">
        <v>4.6962827520846137E-3</v>
      </c>
      <c r="L15" s="75">
        <v>165.80210819999999</v>
      </c>
      <c r="M15" s="951">
        <v>1.1869300007856453E-2</v>
      </c>
      <c r="N15" s="75">
        <v>26.14192718</v>
      </c>
      <c r="O15" s="950">
        <v>9.2950000857128755E-3</v>
      </c>
    </row>
    <row r="16" spans="1:16" ht="18" customHeight="1">
      <c r="A16" s="109" t="s">
        <v>246</v>
      </c>
      <c r="B16" s="74">
        <v>41613</v>
      </c>
      <c r="C16" s="952">
        <v>9.9185786540689228E-2</v>
      </c>
      <c r="D16" s="75">
        <v>2969.1621384599998</v>
      </c>
      <c r="E16" s="951">
        <v>8.8074930855728678E-2</v>
      </c>
      <c r="F16" s="75">
        <v>1693</v>
      </c>
      <c r="G16" s="951">
        <v>6.2347024015367472E-2</v>
      </c>
      <c r="H16" s="75">
        <v>3265.27125561</v>
      </c>
      <c r="I16" s="951">
        <v>0.13371867023355624</v>
      </c>
      <c r="J16" s="76">
        <v>1501.82411103</v>
      </c>
      <c r="K16" s="951">
        <v>7.9611463672663224E-2</v>
      </c>
      <c r="L16" s="75">
        <v>2428.9909895999999</v>
      </c>
      <c r="M16" s="951">
        <v>0.1738845367223294</v>
      </c>
      <c r="N16" s="75">
        <v>469.09736576999995</v>
      </c>
      <c r="O16" s="950">
        <v>0.16679183692224767</v>
      </c>
    </row>
    <row r="17" spans="1:15" ht="18" customHeight="1">
      <c r="A17" s="109" t="s">
        <v>120</v>
      </c>
      <c r="B17" s="74">
        <v>782</v>
      </c>
      <c r="C17" s="952">
        <v>1.8639195702020756E-3</v>
      </c>
      <c r="D17" s="75">
        <v>2081.5484408800003</v>
      </c>
      <c r="E17" s="951">
        <v>6.1745444153630445E-2</v>
      </c>
      <c r="F17" s="75">
        <v>392</v>
      </c>
      <c r="G17" s="951">
        <v>1.4435932317793295E-2</v>
      </c>
      <c r="H17" s="75">
        <v>1510.1253122600001</v>
      </c>
      <c r="I17" s="951">
        <v>6.1842319621840204E-2</v>
      </c>
      <c r="J17" s="76">
        <v>928.30024470000001</v>
      </c>
      <c r="K17" s="951">
        <v>4.9209052288801715E-2</v>
      </c>
      <c r="L17" s="75">
        <v>442.67327791000002</v>
      </c>
      <c r="M17" s="951">
        <v>3.1689717326374774E-2</v>
      </c>
      <c r="N17" s="75">
        <v>101.55577468999999</v>
      </c>
      <c r="O17" s="950">
        <v>3.6109079791575925E-2</v>
      </c>
    </row>
    <row r="18" spans="1:15" ht="18" customHeight="1">
      <c r="A18" s="109" t="s">
        <v>122</v>
      </c>
      <c r="B18" s="74">
        <v>1034</v>
      </c>
      <c r="C18" s="952">
        <v>2.4645688434641257E-3</v>
      </c>
      <c r="D18" s="75">
        <v>264.14310152000002</v>
      </c>
      <c r="E18" s="951">
        <v>7.8353368113666371E-3</v>
      </c>
      <c r="F18" s="75">
        <v>40</v>
      </c>
      <c r="G18" s="951">
        <v>1.4730543181421729E-3</v>
      </c>
      <c r="H18" s="75">
        <v>357.91132469000001</v>
      </c>
      <c r="I18" s="951">
        <v>1.4657105842845682E-2</v>
      </c>
      <c r="J18" s="76">
        <v>42.699182560000004</v>
      </c>
      <c r="K18" s="951">
        <v>2.263477058506188E-3</v>
      </c>
      <c r="L18" s="75">
        <v>266.32622248000001</v>
      </c>
      <c r="M18" s="951">
        <v>1.9065534623728286E-2</v>
      </c>
      <c r="N18" s="75">
        <v>58.37357446</v>
      </c>
      <c r="O18" s="950">
        <v>2.0755255566015502E-2</v>
      </c>
    </row>
    <row r="19" spans="1:15" ht="18" customHeight="1">
      <c r="A19" s="372" t="s">
        <v>265</v>
      </c>
      <c r="B19" s="74">
        <v>49112</v>
      </c>
      <c r="C19" s="952">
        <v>0.1170598694779595</v>
      </c>
      <c r="D19" s="75">
        <v>1123.0235105499999</v>
      </c>
      <c r="E19" s="951">
        <v>3.3312501449432527E-2</v>
      </c>
      <c r="F19" s="75">
        <v>2377</v>
      </c>
      <c r="G19" s="951">
        <v>8.7536252855598629E-2</v>
      </c>
      <c r="H19" s="75">
        <v>1281.46059797</v>
      </c>
      <c r="I19" s="951">
        <v>5.2478092539124929E-2</v>
      </c>
      <c r="J19" s="76">
        <v>1570.7097741700002</v>
      </c>
      <c r="K19" s="951">
        <v>8.3263082013559517E-2</v>
      </c>
      <c r="L19" s="75">
        <v>859.51455835000002</v>
      </c>
      <c r="M19" s="951">
        <v>6.1530195634607689E-2</v>
      </c>
      <c r="N19" s="75">
        <v>138.48362462</v>
      </c>
      <c r="O19" s="950">
        <v>4.9239112856894189E-2</v>
      </c>
    </row>
    <row r="20" spans="1:15" ht="18" customHeight="1">
      <c r="A20" s="109" t="s">
        <v>125</v>
      </c>
      <c r="B20" s="74">
        <v>104917</v>
      </c>
      <c r="C20" s="952">
        <v>0.2500726976302956</v>
      </c>
      <c r="D20" s="75">
        <v>5247.6570620500006</v>
      </c>
      <c r="E20" s="951">
        <v>0.15566244325557455</v>
      </c>
      <c r="F20" s="75">
        <v>2521</v>
      </c>
      <c r="G20" s="951">
        <v>9.2839248400910457E-2</v>
      </c>
      <c r="H20" s="75">
        <v>5919.1815094700005</v>
      </c>
      <c r="I20" s="951">
        <v>0.24240101919787307</v>
      </c>
      <c r="J20" s="76">
        <v>2053.9032125200001</v>
      </c>
      <c r="K20" s="951">
        <v>0.10887709139158704</v>
      </c>
      <c r="L20" s="75">
        <v>2360.14</v>
      </c>
      <c r="M20" s="951">
        <v>0.16895569076088701</v>
      </c>
      <c r="N20" s="75">
        <v>471.75082308999998</v>
      </c>
      <c r="O20" s="950">
        <v>0.16773529781734589</v>
      </c>
    </row>
    <row r="21" spans="1:15" ht="18" customHeight="1">
      <c r="A21" s="109" t="s">
        <v>250</v>
      </c>
      <c r="B21" s="74">
        <v>19881</v>
      </c>
      <c r="C21" s="952">
        <v>4.7386937308423867E-2</v>
      </c>
      <c r="D21" s="75">
        <v>914.86350784000001</v>
      </c>
      <c r="E21" s="951">
        <v>2.7137804012693497E-2</v>
      </c>
      <c r="F21" s="75">
        <v>1741</v>
      </c>
      <c r="G21" s="951">
        <v>6.4114689197138072E-2</v>
      </c>
      <c r="H21" s="75">
        <v>1108.8541692900001</v>
      </c>
      <c r="I21" s="951">
        <v>4.5409552038179334E-2</v>
      </c>
      <c r="J21" s="76">
        <v>1423.4810085300001</v>
      </c>
      <c r="K21" s="951">
        <v>7.5458507935120198E-2</v>
      </c>
      <c r="L21" s="75">
        <v>760.66</v>
      </c>
      <c r="M21" s="951">
        <v>5.445347976568183E-2</v>
      </c>
      <c r="N21" s="75">
        <v>170.89</v>
      </c>
      <c r="O21" s="950">
        <v>6.0761494503079445E-2</v>
      </c>
    </row>
    <row r="22" spans="1:15" ht="18" customHeight="1">
      <c r="A22" s="109" t="s">
        <v>252</v>
      </c>
      <c r="B22" s="74">
        <v>35014</v>
      </c>
      <c r="C22" s="952">
        <v>8.3456879579354826E-2</v>
      </c>
      <c r="D22" s="75">
        <v>318.22926619999998</v>
      </c>
      <c r="E22" s="951">
        <v>9.439706998073007E-3</v>
      </c>
      <c r="F22" s="75">
        <v>874</v>
      </c>
      <c r="G22" s="951">
        <v>3.218623685140648E-2</v>
      </c>
      <c r="H22" s="75">
        <v>318.00952942000004</v>
      </c>
      <c r="I22" s="951">
        <v>1.3023056299712326E-2</v>
      </c>
      <c r="J22" s="76">
        <v>614.71229749999998</v>
      </c>
      <c r="K22" s="951">
        <v>3.2585803745018592E-2</v>
      </c>
      <c r="L22" s="75">
        <v>232.52</v>
      </c>
      <c r="M22" s="951">
        <v>1.6645443582042358E-2</v>
      </c>
      <c r="N22" s="75">
        <v>43.215533909999998</v>
      </c>
      <c r="O22" s="950">
        <v>1.5365676318802203E-2</v>
      </c>
    </row>
    <row r="23" spans="1:15" ht="18" customHeight="1">
      <c r="A23" s="109" t="s">
        <v>254</v>
      </c>
      <c r="B23" s="74">
        <v>9034</v>
      </c>
      <c r="C23" s="952">
        <v>2.153279974067206E-2</v>
      </c>
      <c r="D23" s="75">
        <v>933.62750244000006</v>
      </c>
      <c r="E23" s="951">
        <v>2.7694404646106341E-2</v>
      </c>
      <c r="F23" s="75">
        <v>756</v>
      </c>
      <c r="G23" s="951">
        <v>2.7840726612887067E-2</v>
      </c>
      <c r="H23" s="75">
        <v>1097.3150804700001</v>
      </c>
      <c r="I23" s="951">
        <v>4.4937005810950489E-2</v>
      </c>
      <c r="J23" s="76">
        <v>1105.7526414900001</v>
      </c>
      <c r="K23" s="951">
        <v>5.8615776376474797E-2</v>
      </c>
      <c r="L23" s="75">
        <v>515.64</v>
      </c>
      <c r="M23" s="951">
        <v>3.6913196837451923E-2</v>
      </c>
      <c r="N23" s="75">
        <v>108.1283131</v>
      </c>
      <c r="O23" s="950">
        <v>3.8446005629661793E-2</v>
      </c>
    </row>
    <row r="24" spans="1:15" ht="18" customHeight="1">
      <c r="A24" s="109" t="s">
        <v>255</v>
      </c>
      <c r="B24" s="74">
        <v>8204</v>
      </c>
      <c r="C24" s="952">
        <v>1.9554470785086736E-2</v>
      </c>
      <c r="D24" s="75">
        <v>13685.410449200001</v>
      </c>
      <c r="E24" s="951">
        <v>0.40595343832274688</v>
      </c>
      <c r="F24" s="75">
        <v>9480</v>
      </c>
      <c r="G24" s="951">
        <v>0.34911387339969502</v>
      </c>
      <c r="H24" s="75">
        <v>3229.41033242</v>
      </c>
      <c r="I24" s="951">
        <v>0.13225010159501641</v>
      </c>
      <c r="J24" s="76">
        <v>5423.2321865799995</v>
      </c>
      <c r="K24" s="951">
        <v>0.28748469880019589</v>
      </c>
      <c r="L24" s="75">
        <v>3136.56</v>
      </c>
      <c r="M24" s="951">
        <v>0.22453738397424211</v>
      </c>
      <c r="N24" s="75">
        <v>710.96</v>
      </c>
      <c r="O24" s="950">
        <v>0.25278829733693819</v>
      </c>
    </row>
    <row r="25" spans="1:15" ht="18" customHeight="1">
      <c r="A25" s="109" t="s">
        <v>256</v>
      </c>
      <c r="B25" s="74">
        <v>27613</v>
      </c>
      <c r="C25" s="952">
        <v>6.5816382470575335E-2</v>
      </c>
      <c r="D25" s="75">
        <v>548.51352782000004</v>
      </c>
      <c r="E25" s="951">
        <v>1.6270681351620346E-2</v>
      </c>
      <c r="F25" s="75">
        <v>1366</v>
      </c>
      <c r="G25" s="951">
        <v>5.0304804964555208E-2</v>
      </c>
      <c r="H25" s="75">
        <v>686.70529398999997</v>
      </c>
      <c r="I25" s="951">
        <v>2.8121804152387884E-2</v>
      </c>
      <c r="J25" s="76">
        <v>903.32616337000002</v>
      </c>
      <c r="K25" s="951">
        <v>4.7885180102998387E-2</v>
      </c>
      <c r="L25" s="75">
        <v>480.09</v>
      </c>
      <c r="M25" s="951">
        <v>3.4368273736894522E-2</v>
      </c>
      <c r="N25" s="75">
        <v>93.04</v>
      </c>
      <c r="O25" s="950">
        <v>3.3081218611776653E-2</v>
      </c>
    </row>
    <row r="26" spans="1:15" ht="18" customHeight="1">
      <c r="A26" s="109" t="s">
        <v>126</v>
      </c>
      <c r="B26" s="74">
        <v>38237</v>
      </c>
      <c r="C26" s="952">
        <v>9.1138993102067467E-2</v>
      </c>
      <c r="D26" s="75">
        <v>3903.1512787500001</v>
      </c>
      <c r="E26" s="951">
        <v>0.11578006284751312</v>
      </c>
      <c r="F26" s="75">
        <v>3891</v>
      </c>
      <c r="G26" s="951">
        <v>0.14329135879727986</v>
      </c>
      <c r="H26" s="75">
        <v>3525.2575275200002</v>
      </c>
      <c r="I26" s="951">
        <v>0.14436557085446358</v>
      </c>
      <c r="J26" s="76">
        <v>1365.2452630999999</v>
      </c>
      <c r="K26" s="951">
        <v>7.2371440083631763E-2</v>
      </c>
      <c r="L26" s="75">
        <v>852.19</v>
      </c>
      <c r="M26" s="951">
        <v>6.1005851394205564E-2</v>
      </c>
      <c r="N26" s="75">
        <v>125.13</v>
      </c>
      <c r="O26" s="950">
        <v>4.4491110112764534E-2</v>
      </c>
    </row>
    <row r="27" spans="1:15" ht="18" customHeight="1">
      <c r="A27" s="109" t="s">
        <v>127</v>
      </c>
      <c r="B27" s="74">
        <v>13132</v>
      </c>
      <c r="C27" s="952">
        <v>3.1300501017766824E-2</v>
      </c>
      <c r="D27" s="75">
        <v>481.30022957</v>
      </c>
      <c r="E27" s="951">
        <v>1.4276918020452244E-2</v>
      </c>
      <c r="F27" s="75">
        <v>393</v>
      </c>
      <c r="G27" s="951">
        <v>1.447275867574685E-2</v>
      </c>
      <c r="H27" s="75">
        <v>519.44090457000004</v>
      </c>
      <c r="I27" s="951">
        <v>2.1272029668187569E-2</v>
      </c>
      <c r="J27" s="76">
        <v>387.73997191000001</v>
      </c>
      <c r="K27" s="951">
        <v>2.0554035896375219E-2</v>
      </c>
      <c r="L27" s="75">
        <v>282.33609801</v>
      </c>
      <c r="M27" s="951">
        <v>2.0211635947873029E-2</v>
      </c>
      <c r="N27" s="75">
        <v>54.34</v>
      </c>
      <c r="O27" s="950">
        <v>1.9321081463498962E-2</v>
      </c>
    </row>
    <row r="28" spans="1:15" ht="18" customHeight="1">
      <c r="A28" s="109" t="s">
        <v>121</v>
      </c>
      <c r="B28" s="74">
        <v>411</v>
      </c>
      <c r="C28" s="952">
        <v>9.7963036234405753E-4</v>
      </c>
      <c r="D28" s="75">
        <v>148.79099325000001</v>
      </c>
      <c r="E28" s="951">
        <v>4.4136210255078627E-3</v>
      </c>
      <c r="F28" s="75">
        <v>20</v>
      </c>
      <c r="G28" s="951">
        <v>7.3652715907108644E-4</v>
      </c>
      <c r="H28" s="75">
        <v>286.99969282999996</v>
      </c>
      <c r="I28" s="951">
        <v>1.175314829257494E-2</v>
      </c>
      <c r="J28" s="76">
        <v>17.625323680000001</v>
      </c>
      <c r="K28" s="951">
        <v>9.343156802209719E-4</v>
      </c>
      <c r="L28" s="75">
        <v>293.77999999999997</v>
      </c>
      <c r="M28" s="951">
        <v>2.1030872249838309E-2</v>
      </c>
      <c r="N28" s="75">
        <v>72.87</v>
      </c>
      <c r="O28" s="950">
        <v>2.5909591576098075E-2</v>
      </c>
    </row>
    <row r="29" spans="1:15" ht="18" customHeight="1">
      <c r="A29" s="109" t="s">
        <v>123</v>
      </c>
      <c r="B29" s="74">
        <v>5753</v>
      </c>
      <c r="C29" s="952">
        <v>1.3712441543954656E-2</v>
      </c>
      <c r="D29" s="75">
        <v>64.735655940000001</v>
      </c>
      <c r="E29" s="951">
        <v>1.9202684646157299E-3</v>
      </c>
      <c r="F29" s="75">
        <v>65</v>
      </c>
      <c r="G29" s="951">
        <v>2.393713266981031E-3</v>
      </c>
      <c r="H29" s="75">
        <v>82.447607650000009</v>
      </c>
      <c r="I29" s="951">
        <v>3.3763762933797644E-3</v>
      </c>
      <c r="J29" s="76">
        <v>59.318512700000007</v>
      </c>
      <c r="K29" s="951">
        <v>3.1444651768799095E-3</v>
      </c>
      <c r="L29" s="75">
        <v>65.59</v>
      </c>
      <c r="M29" s="951">
        <v>4.6954010173153203E-3</v>
      </c>
      <c r="N29" s="75">
        <v>11.34</v>
      </c>
      <c r="O29" s="950">
        <v>4.0320401876348588E-3</v>
      </c>
    </row>
    <row r="30" spans="1:15" ht="18" customHeight="1">
      <c r="A30" s="109" t="s">
        <v>259</v>
      </c>
      <c r="B30" s="74">
        <v>22909</v>
      </c>
      <c r="C30" s="952">
        <v>5.4604262703017069E-2</v>
      </c>
      <c r="D30" s="75">
        <v>495.41262281000002</v>
      </c>
      <c r="E30" s="951">
        <v>1.4695537146272879E-2</v>
      </c>
      <c r="F30" s="75">
        <v>787</v>
      </c>
      <c r="G30" s="951">
        <v>2.8982343709447252E-2</v>
      </c>
      <c r="H30" s="75">
        <v>664.52715666999995</v>
      </c>
      <c r="I30" s="951">
        <v>2.7213569951142762E-2</v>
      </c>
      <c r="J30" s="76">
        <v>754.38454582000008</v>
      </c>
      <c r="K30" s="951">
        <v>3.9989808009925992E-2</v>
      </c>
      <c r="L30" s="75">
        <v>550.73</v>
      </c>
      <c r="M30" s="951">
        <v>3.9425189850069618E-2</v>
      </c>
      <c r="N30" s="75">
        <v>106.81</v>
      </c>
      <c r="O30" s="950">
        <v>3.7977267411047552E-2</v>
      </c>
    </row>
    <row r="31" spans="1:15" ht="18" customHeight="1">
      <c r="A31" s="109" t="s">
        <v>260</v>
      </c>
      <c r="B31" s="74">
        <v>9779</v>
      </c>
      <c r="C31" s="952">
        <v>2.3308528742974548E-2</v>
      </c>
      <c r="D31" s="75">
        <v>62.296670399999996</v>
      </c>
      <c r="E31" s="951">
        <v>1.8479202826114159E-3</v>
      </c>
      <c r="F31" s="75">
        <v>172</v>
      </c>
      <c r="G31" s="951">
        <v>6.3341335680113433E-3</v>
      </c>
      <c r="H31" s="75">
        <v>62.665587439999996</v>
      </c>
      <c r="I31" s="951">
        <v>2.5662673529755556E-3</v>
      </c>
      <c r="J31" s="76">
        <v>122.41633107999999</v>
      </c>
      <c r="K31" s="951">
        <v>6.4892707628939209E-3</v>
      </c>
      <c r="L31" s="75">
        <v>37.659999999999997</v>
      </c>
      <c r="M31" s="951">
        <v>2.695971982193855E-3</v>
      </c>
      <c r="N31" s="75">
        <v>7.09</v>
      </c>
      <c r="O31" s="950">
        <v>2.5209140150203833E-3</v>
      </c>
    </row>
    <row r="32" spans="1:15" ht="18" customHeight="1">
      <c r="A32" s="109" t="s">
        <v>261</v>
      </c>
      <c r="B32" s="74">
        <v>19194</v>
      </c>
      <c r="C32" s="952">
        <v>4.5749452980126136E-2</v>
      </c>
      <c r="D32" s="75">
        <v>57.86045979</v>
      </c>
      <c r="E32" s="951">
        <v>1.7163279597550254E-3</v>
      </c>
      <c r="F32" s="75">
        <v>99</v>
      </c>
      <c r="G32" s="951">
        <v>3.645809437401878E-3</v>
      </c>
      <c r="H32" s="75">
        <v>75.726050459999996</v>
      </c>
      <c r="I32" s="951">
        <v>3.1011165618026731E-3</v>
      </c>
      <c r="J32" s="76">
        <v>96.651913159999992</v>
      </c>
      <c r="K32" s="951">
        <v>5.1235029567833551E-3</v>
      </c>
      <c r="L32" s="75">
        <v>77.459999999999994</v>
      </c>
      <c r="M32" s="951">
        <v>5.5451404604550183E-3</v>
      </c>
      <c r="N32" s="75">
        <v>14.79</v>
      </c>
      <c r="O32" s="950">
        <v>5.2587190806983736E-3</v>
      </c>
    </row>
    <row r="33" spans="1:15" ht="18" customHeight="1">
      <c r="A33" s="109" t="s">
        <v>128</v>
      </c>
      <c r="B33" s="74">
        <v>2</v>
      </c>
      <c r="C33" s="952">
        <v>4.7670577243019834E-6</v>
      </c>
      <c r="D33" s="75">
        <v>4.8396099999999994E-3</v>
      </c>
      <c r="E33" s="951">
        <v>1.43558450580194E-7</v>
      </c>
      <c r="F33" s="75">
        <v>0.01</v>
      </c>
      <c r="G33" s="951">
        <v>3.6826357953554325E-7</v>
      </c>
      <c r="H33" s="75">
        <v>4.8244899999999999E-3</v>
      </c>
      <c r="I33" s="951">
        <v>1.9757145328943618E-7</v>
      </c>
      <c r="J33" s="76">
        <v>9.9230699999999991E-3</v>
      </c>
      <c r="K33" s="951">
        <v>5.2602040480259244E-7</v>
      </c>
      <c r="L33" s="75">
        <v>0</v>
      </c>
      <c r="M33" s="951">
        <v>0</v>
      </c>
      <c r="N33" s="75">
        <v>0</v>
      </c>
      <c r="O33" s="950">
        <v>0</v>
      </c>
    </row>
    <row r="34" spans="1:15" ht="18" customHeight="1" thickBot="1">
      <c r="A34" s="109" t="s">
        <v>262</v>
      </c>
      <c r="B34" s="74">
        <v>5</v>
      </c>
      <c r="C34" s="952">
        <v>1.191764431075496E-5</v>
      </c>
      <c r="D34" s="75">
        <v>0</v>
      </c>
      <c r="E34" s="951">
        <v>0</v>
      </c>
      <c r="F34" s="75">
        <v>0.11</v>
      </c>
      <c r="G34" s="951">
        <v>4.0508993748909754E-6</v>
      </c>
      <c r="H34" s="75">
        <v>0</v>
      </c>
      <c r="I34" s="951">
        <v>0</v>
      </c>
      <c r="J34" s="76">
        <v>7.0852059999999994E-2</v>
      </c>
      <c r="K34" s="951">
        <v>3.7558567340850733E-6</v>
      </c>
      <c r="L34" s="75">
        <v>0</v>
      </c>
      <c r="M34" s="951">
        <v>0</v>
      </c>
      <c r="N34" s="75">
        <v>0</v>
      </c>
      <c r="O34" s="950">
        <v>0</v>
      </c>
    </row>
    <row r="35" spans="1:15" s="86" customFormat="1" ht="21" customHeight="1" thickTop="1" thickBot="1">
      <c r="A35" s="110" t="s">
        <v>58</v>
      </c>
      <c r="B35" s="81">
        <v>419546</v>
      </c>
      <c r="C35" s="111">
        <v>1</v>
      </c>
      <c r="D35" s="83">
        <v>33711.773709179994</v>
      </c>
      <c r="E35" s="82">
        <v>1</v>
      </c>
      <c r="F35" s="83">
        <v>27154.463693129997</v>
      </c>
      <c r="G35" s="82">
        <v>1</v>
      </c>
      <c r="H35" s="83">
        <v>24418.962960870002</v>
      </c>
      <c r="I35" s="82">
        <v>1</v>
      </c>
      <c r="J35" s="84">
        <v>18864.420295109994</v>
      </c>
      <c r="K35" s="82">
        <v>1</v>
      </c>
      <c r="L35" s="83">
        <v>13968.987900740001</v>
      </c>
      <c r="M35" s="82">
        <v>1</v>
      </c>
      <c r="N35" s="83">
        <v>2812.471967609999</v>
      </c>
      <c r="O35" s="85">
        <v>1</v>
      </c>
    </row>
    <row r="36" spans="1:15" s="365" customFormat="1" ht="13.5" thickTop="1">
      <c r="A36" s="647" t="s">
        <v>406</v>
      </c>
    </row>
    <row r="37" spans="1:15" s="13" customFormat="1" ht="14.25" customHeight="1">
      <c r="A37" s="174" t="s">
        <v>517</v>
      </c>
    </row>
    <row r="38" spans="1:15" s="13" customFormat="1" ht="14.25" customHeight="1">
      <c r="A38" s="242" t="s">
        <v>429</v>
      </c>
    </row>
    <row r="39" spans="1:15">
      <c r="B39" s="88"/>
      <c r="C39" s="88"/>
      <c r="D39" s="88"/>
      <c r="E39" s="88"/>
      <c r="F39" s="88"/>
      <c r="G39" s="88"/>
      <c r="H39" s="88"/>
      <c r="I39" s="88"/>
      <c r="J39" s="88"/>
      <c r="K39" s="88"/>
      <c r="L39" s="88"/>
      <c r="M39" s="88"/>
      <c r="N39" s="88"/>
      <c r="O39" s="88"/>
    </row>
  </sheetData>
  <mergeCells count="2">
    <mergeCell ref="A5:O5"/>
    <mergeCell ref="A7:O7"/>
  </mergeCells>
  <phoneticPr fontId="36" type="noConversion"/>
  <printOptions horizontalCentered="1"/>
  <pageMargins left="0.6692913385826772" right="0.39370078740157483" top="0.78740157480314965" bottom="0" header="0.55118110236220474" footer="0"/>
  <pageSetup paperSize="9" scale="70" orientation="portrait" r:id="rId1"/>
  <headerFooter alignWithMargins="0"/>
  <ignoredErrors>
    <ignoredError sqref="H36:H38" formula="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1" enableFormatConditionsCalculation="0">
    <tabColor theme="6" tint="0.59999389629810485"/>
    <pageSetUpPr fitToPage="1"/>
  </sheetPr>
  <dimension ref="A1:P40"/>
  <sheetViews>
    <sheetView zoomScale="85" zoomScaleNormal="85" workbookViewId="0">
      <selection activeCell="A13" sqref="A13"/>
    </sheetView>
  </sheetViews>
  <sheetFormatPr defaultRowHeight="12.75"/>
  <cols>
    <col min="1" max="1" width="7.7109375" style="170" customWidth="1"/>
    <col min="2" max="2" width="11.7109375" customWidth="1"/>
    <col min="3" max="3" width="8" customWidth="1"/>
    <col min="4" max="4" width="9.7109375" customWidth="1"/>
    <col min="5" max="5" width="8" customWidth="1"/>
    <col min="6" max="6" width="9.7109375" customWidth="1"/>
    <col min="7" max="7" width="8" customWidth="1"/>
    <col min="8" max="8" width="9.7109375" customWidth="1"/>
    <col min="9" max="9" width="8" customWidth="1"/>
    <col min="10" max="10" width="9.7109375" customWidth="1"/>
    <col min="11" max="11" width="8" customWidth="1"/>
    <col min="12" max="12" width="9.7109375" customWidth="1"/>
    <col min="13" max="13" width="8" customWidth="1"/>
    <col min="14" max="14" width="9.7109375" customWidth="1"/>
    <col min="15" max="15" width="7.85546875" customWidth="1"/>
    <col min="16" max="16" width="5" customWidth="1"/>
  </cols>
  <sheetData>
    <row r="1" spans="1:16" s="170" customFormat="1" ht="27.75">
      <c r="A1" s="1143" t="s">
        <v>343</v>
      </c>
      <c r="B1" s="176"/>
      <c r="C1" s="176"/>
      <c r="D1" s="176"/>
      <c r="E1" s="176"/>
      <c r="F1" s="176"/>
      <c r="G1" s="176"/>
      <c r="H1" s="176"/>
      <c r="I1" s="176"/>
    </row>
    <row r="2" spans="1:16" s="170" customFormat="1"/>
    <row r="3" spans="1:16" s="314" customFormat="1" ht="26.25">
      <c r="A3" s="507" t="s">
        <v>358</v>
      </c>
      <c r="F3" s="468"/>
      <c r="H3" s="468"/>
    </row>
    <row r="4" spans="1:16" s="314" customFormat="1">
      <c r="A4" s="184"/>
    </row>
    <row r="5" spans="1:16" s="314" customFormat="1" ht="23.25">
      <c r="A5" s="1223" t="s">
        <v>361</v>
      </c>
      <c r="B5" s="1223"/>
      <c r="C5" s="1223"/>
      <c r="D5" s="1223"/>
      <c r="E5" s="1223"/>
      <c r="F5" s="1223"/>
      <c r="G5" s="1223"/>
      <c r="H5" s="1223"/>
      <c r="I5" s="1223"/>
      <c r="J5" s="1223"/>
      <c r="K5" s="1223"/>
      <c r="L5" s="1223"/>
      <c r="M5" s="1223"/>
      <c r="N5" s="1223"/>
      <c r="O5" s="1223"/>
      <c r="P5" s="2"/>
    </row>
    <row r="6" spans="1:16" ht="15" customHeight="1">
      <c r="A6" s="12"/>
      <c r="B6" s="12"/>
      <c r="C6" s="12"/>
      <c r="D6" s="12"/>
      <c r="E6" s="12"/>
      <c r="F6" s="12"/>
      <c r="G6" s="12"/>
      <c r="H6" s="12"/>
      <c r="I6" s="12"/>
      <c r="J6" s="12"/>
      <c r="K6" s="12"/>
      <c r="L6" s="12"/>
      <c r="M6" s="12"/>
      <c r="N6" s="12"/>
      <c r="O6" s="12"/>
      <c r="P6" s="12"/>
    </row>
    <row r="7" spans="1:16" ht="15" customHeight="1">
      <c r="A7" s="1224" t="s">
        <v>73</v>
      </c>
      <c r="B7" s="1224"/>
      <c r="C7" s="1224"/>
      <c r="D7" s="1224"/>
      <c r="E7" s="1224"/>
      <c r="F7" s="1224"/>
      <c r="G7" s="1224"/>
      <c r="H7" s="1224"/>
      <c r="I7" s="1224"/>
      <c r="J7" s="1224"/>
      <c r="K7" s="1224"/>
      <c r="L7" s="1224"/>
      <c r="M7" s="1224"/>
      <c r="N7" s="1224"/>
      <c r="O7" s="1224"/>
      <c r="P7" s="12"/>
    </row>
    <row r="8" spans="1:16" ht="15" customHeight="1"/>
    <row r="9" spans="1:16" ht="13.5" thickBot="1">
      <c r="A9" s="174" t="s">
        <v>84</v>
      </c>
    </row>
    <row r="10" spans="1:16" ht="24.95" customHeight="1" thickTop="1">
      <c r="A10" s="240"/>
      <c r="B10" s="99"/>
      <c r="C10" s="58"/>
      <c r="D10" s="59" t="s">
        <v>61</v>
      </c>
      <c r="E10" s="59"/>
      <c r="F10" s="59"/>
      <c r="G10" s="59"/>
      <c r="H10" s="60" t="s">
        <v>62</v>
      </c>
      <c r="I10" s="59"/>
      <c r="J10" s="59"/>
      <c r="K10" s="59"/>
      <c r="L10" s="61" t="s">
        <v>63</v>
      </c>
      <c r="M10" s="62"/>
      <c r="N10" s="61" t="s">
        <v>64</v>
      </c>
      <c r="O10" s="63"/>
    </row>
    <row r="11" spans="1:16" ht="24.95" customHeight="1">
      <c r="A11" s="100" t="s">
        <v>74</v>
      </c>
      <c r="B11" s="101" t="s">
        <v>66</v>
      </c>
      <c r="C11" s="65"/>
      <c r="D11" s="66" t="s">
        <v>67</v>
      </c>
      <c r="E11" s="66"/>
      <c r="F11" s="66" t="s">
        <v>68</v>
      </c>
      <c r="G11" s="66"/>
      <c r="H11" s="66" t="s">
        <v>67</v>
      </c>
      <c r="I11" s="66"/>
      <c r="J11" s="66" t="s">
        <v>68</v>
      </c>
      <c r="K11" s="66"/>
      <c r="L11" s="67" t="s">
        <v>515</v>
      </c>
      <c r="M11" s="68"/>
      <c r="N11" s="67" t="s">
        <v>69</v>
      </c>
      <c r="O11" s="69"/>
    </row>
    <row r="12" spans="1:16" s="107" customFormat="1" ht="24.95" customHeight="1" thickBot="1">
      <c r="A12" s="102"/>
      <c r="B12" s="103" t="s">
        <v>70</v>
      </c>
      <c r="C12" s="104" t="s">
        <v>26</v>
      </c>
      <c r="D12" s="104" t="s">
        <v>71</v>
      </c>
      <c r="E12" s="105" t="s">
        <v>26</v>
      </c>
      <c r="F12" s="104" t="s">
        <v>71</v>
      </c>
      <c r="G12" s="105" t="s">
        <v>26</v>
      </c>
      <c r="H12" s="104" t="s">
        <v>71</v>
      </c>
      <c r="I12" s="105" t="s">
        <v>26</v>
      </c>
      <c r="J12" s="105" t="s">
        <v>71</v>
      </c>
      <c r="K12" s="105" t="s">
        <v>26</v>
      </c>
      <c r="L12" s="104" t="s">
        <v>71</v>
      </c>
      <c r="M12" s="105" t="s">
        <v>26</v>
      </c>
      <c r="N12" s="104" t="s">
        <v>71</v>
      </c>
      <c r="O12" s="106" t="s">
        <v>26</v>
      </c>
    </row>
    <row r="13" spans="1:16" ht="18" customHeight="1" thickTop="1">
      <c r="A13" s="108" t="s">
        <v>161</v>
      </c>
      <c r="B13" s="74">
        <v>380</v>
      </c>
      <c r="C13" s="952">
        <v>9.0169185867166549E-4</v>
      </c>
      <c r="D13" s="75">
        <v>3.3072685699999997</v>
      </c>
      <c r="E13" s="951">
        <v>1.4805712204043876E-4</v>
      </c>
      <c r="F13" s="75">
        <v>0.50246850000257837</v>
      </c>
      <c r="G13" s="951">
        <v>1.992367333057885E-5</v>
      </c>
      <c r="H13" s="75">
        <v>3.16905664</v>
      </c>
      <c r="I13" s="951">
        <v>1.7236897070369288E-4</v>
      </c>
      <c r="J13" s="76">
        <v>0.31366280000000002</v>
      </c>
      <c r="K13" s="951">
        <v>1.7762763575501765E-5</v>
      </c>
      <c r="L13" s="75">
        <v>6.9282255800000012</v>
      </c>
      <c r="M13" s="951">
        <v>4.9723480723738343E-4</v>
      </c>
      <c r="N13" s="75">
        <v>1.6146334600000001</v>
      </c>
      <c r="O13" s="950">
        <v>5.7626104156019691E-4</v>
      </c>
    </row>
    <row r="14" spans="1:16" ht="18" customHeight="1">
      <c r="A14" s="109" t="s">
        <v>124</v>
      </c>
      <c r="B14" s="74">
        <v>12393</v>
      </c>
      <c r="C14" s="952">
        <v>2.9407018959257764E-2</v>
      </c>
      <c r="D14" s="75">
        <v>191.83955933000001</v>
      </c>
      <c r="E14" s="951">
        <v>8.5881180940517964E-3</v>
      </c>
      <c r="F14" s="75">
        <v>222.30001924999999</v>
      </c>
      <c r="G14" s="951">
        <v>8.8145485038279275E-3</v>
      </c>
      <c r="H14" s="75">
        <v>234.85903808</v>
      </c>
      <c r="I14" s="951">
        <v>1.2774278043294618E-2</v>
      </c>
      <c r="J14" s="76">
        <v>200.40150509</v>
      </c>
      <c r="K14" s="951">
        <v>1.1348762285767975E-2</v>
      </c>
      <c r="L14" s="75">
        <v>161.50645526</v>
      </c>
      <c r="M14" s="951">
        <v>1.1591226385674235E-2</v>
      </c>
      <c r="N14" s="75">
        <v>33.273026019999996</v>
      </c>
      <c r="O14" s="950">
        <v>1.1875109184312786E-2</v>
      </c>
    </row>
    <row r="15" spans="1:16" ht="18" customHeight="1">
      <c r="A15" s="109" t="s">
        <v>245</v>
      </c>
      <c r="B15" s="74">
        <v>938</v>
      </c>
      <c r="C15" s="952">
        <v>2.2257551669316376E-3</v>
      </c>
      <c r="D15" s="75">
        <v>130.05931778000001</v>
      </c>
      <c r="E15" s="951">
        <v>5.8223902527062294E-3</v>
      </c>
      <c r="F15" s="75">
        <v>72.783711609999997</v>
      </c>
      <c r="G15" s="951">
        <v>2.8859896568586051E-3</v>
      </c>
      <c r="H15" s="75">
        <v>178.71567261999999</v>
      </c>
      <c r="I15" s="951">
        <v>9.7205698848372591E-3</v>
      </c>
      <c r="J15" s="76">
        <v>59.658210339999997</v>
      </c>
      <c r="K15" s="951">
        <v>3.3784519095250523E-3</v>
      </c>
      <c r="L15" s="75">
        <v>138.07549693000001</v>
      </c>
      <c r="M15" s="951">
        <v>9.9095998401649149E-3</v>
      </c>
      <c r="N15" s="75">
        <v>29.259587249999999</v>
      </c>
      <c r="O15" s="950">
        <v>1.0442716964571301E-2</v>
      </c>
    </row>
    <row r="16" spans="1:16" ht="18" customHeight="1">
      <c r="A16" s="109" t="s">
        <v>246</v>
      </c>
      <c r="B16" s="74">
        <v>41042</v>
      </c>
      <c r="C16" s="952">
        <v>9.7387466483164459E-2</v>
      </c>
      <c r="D16" s="75">
        <v>2650.13507033</v>
      </c>
      <c r="E16" s="951">
        <v>0.1186391014901749</v>
      </c>
      <c r="F16" s="75">
        <v>2005.9240302799999</v>
      </c>
      <c r="G16" s="951">
        <v>7.9538070754787207E-2</v>
      </c>
      <c r="H16" s="75">
        <v>3065.97524548</v>
      </c>
      <c r="I16" s="951">
        <v>0.16676224419466032</v>
      </c>
      <c r="J16" s="76">
        <v>1762.4260411400001</v>
      </c>
      <c r="K16" s="951">
        <v>9.9806407033532066E-2</v>
      </c>
      <c r="L16" s="75">
        <v>2410.1396920100001</v>
      </c>
      <c r="M16" s="951">
        <v>0.17297435415949011</v>
      </c>
      <c r="N16" s="75">
        <v>467.38593032</v>
      </c>
      <c r="O16" s="950">
        <v>0.16680956371162084</v>
      </c>
    </row>
    <row r="17" spans="1:15" ht="18" customHeight="1">
      <c r="A17" s="109" t="s">
        <v>120</v>
      </c>
      <c r="B17" s="74">
        <v>792</v>
      </c>
      <c r="C17" s="952">
        <v>1.8793156633367344E-3</v>
      </c>
      <c r="D17" s="75">
        <v>2072.8554814700001</v>
      </c>
      <c r="E17" s="951">
        <v>9.2795916175684598E-2</v>
      </c>
      <c r="F17" s="75">
        <v>122.68102177</v>
      </c>
      <c r="G17" s="951">
        <v>4.8644971806084758E-3</v>
      </c>
      <c r="H17" s="75">
        <v>1064.2046213799999</v>
      </c>
      <c r="I17" s="951">
        <v>5.7883425903483943E-2</v>
      </c>
      <c r="J17" s="76">
        <v>787.08184552</v>
      </c>
      <c r="K17" s="951">
        <v>4.4572543306191745E-2</v>
      </c>
      <c r="L17" s="75">
        <v>445.56615304000002</v>
      </c>
      <c r="M17" s="951">
        <v>3.1978029245743306E-2</v>
      </c>
      <c r="N17" s="75">
        <v>101.96205992</v>
      </c>
      <c r="O17" s="950">
        <v>3.6390155601706907E-2</v>
      </c>
    </row>
    <row r="18" spans="1:15" ht="18" customHeight="1">
      <c r="A18" s="109" t="s">
        <v>122</v>
      </c>
      <c r="B18" s="74">
        <v>1056</v>
      </c>
      <c r="C18" s="952">
        <v>2.5057542177823128E-3</v>
      </c>
      <c r="D18" s="75">
        <v>260.93589946000003</v>
      </c>
      <c r="E18" s="951">
        <v>1.1681367114095873E-2</v>
      </c>
      <c r="F18" s="75">
        <v>41.163956840000004</v>
      </c>
      <c r="G18" s="951">
        <v>1.6322162067273838E-3</v>
      </c>
      <c r="H18" s="75">
        <v>340.71648439000001</v>
      </c>
      <c r="I18" s="951">
        <v>1.8531997495660143E-2</v>
      </c>
      <c r="J18" s="76">
        <v>42.279548990000002</v>
      </c>
      <c r="K18" s="951">
        <v>2.394296144739556E-3</v>
      </c>
      <c r="L18" s="75">
        <v>289.34171262000001</v>
      </c>
      <c r="M18" s="951">
        <v>2.0765890059304345E-2</v>
      </c>
      <c r="N18" s="75">
        <v>66.402301049999991</v>
      </c>
      <c r="O18" s="950">
        <v>2.3698913786331884E-2</v>
      </c>
    </row>
    <row r="19" spans="1:15" ht="18" customHeight="1">
      <c r="A19" s="372" t="s">
        <v>265</v>
      </c>
      <c r="B19" s="74">
        <v>47107</v>
      </c>
      <c r="C19" s="952">
        <v>0.11177894312222671</v>
      </c>
      <c r="D19" s="75">
        <v>990.06611364000003</v>
      </c>
      <c r="E19" s="951">
        <v>4.4322478296735489E-2</v>
      </c>
      <c r="F19" s="75">
        <v>2378.9354534399999</v>
      </c>
      <c r="G19" s="951">
        <v>9.4328565569041276E-2</v>
      </c>
      <c r="H19" s="75">
        <v>1078.8601384900001</v>
      </c>
      <c r="I19" s="951">
        <v>5.8680557885126619E-2</v>
      </c>
      <c r="J19" s="76">
        <v>1815.11367746</v>
      </c>
      <c r="K19" s="951">
        <v>0.10279011446490162</v>
      </c>
      <c r="L19" s="75">
        <v>737.755585</v>
      </c>
      <c r="M19" s="951">
        <v>5.2948298501530315E-2</v>
      </c>
      <c r="N19" s="75">
        <v>130.10218051000001</v>
      </c>
      <c r="O19" s="950">
        <v>4.6433336052595711E-2</v>
      </c>
    </row>
    <row r="20" spans="1:15" ht="18" customHeight="1">
      <c r="A20" s="109" t="s">
        <v>125</v>
      </c>
      <c r="B20" s="74">
        <v>104210</v>
      </c>
      <c r="C20" s="952">
        <v>0.2472771278741428</v>
      </c>
      <c r="D20" s="75">
        <v>2467.8264744799999</v>
      </c>
      <c r="E20" s="951">
        <v>0.11047765785368653</v>
      </c>
      <c r="F20" s="75">
        <v>2393.9954498299999</v>
      </c>
      <c r="G20" s="951">
        <v>9.4925718322761199E-2</v>
      </c>
      <c r="H20" s="75">
        <v>2939.89611788</v>
      </c>
      <c r="I20" s="951">
        <v>0.15990464210029334</v>
      </c>
      <c r="J20" s="76">
        <v>2025.9024146300001</v>
      </c>
      <c r="K20" s="951">
        <v>0.11472710700188493</v>
      </c>
      <c r="L20" s="75">
        <v>2355.9580112399999</v>
      </c>
      <c r="M20" s="951">
        <v>0.16908576576374848</v>
      </c>
      <c r="N20" s="75">
        <v>477.77497181000001</v>
      </c>
      <c r="O20" s="950">
        <v>0.17051740206512525</v>
      </c>
    </row>
    <row r="21" spans="1:15" ht="18" customHeight="1">
      <c r="A21" s="109" t="s">
        <v>250</v>
      </c>
      <c r="B21" s="74">
        <v>19511</v>
      </c>
      <c r="C21" s="952">
        <v>4.6297131196165436E-2</v>
      </c>
      <c r="D21" s="75">
        <v>1124.4683662499999</v>
      </c>
      <c r="E21" s="951">
        <v>5.0339289540216881E-2</v>
      </c>
      <c r="F21" s="75">
        <v>2632.0455846599998</v>
      </c>
      <c r="G21" s="951">
        <v>0.10436478390125782</v>
      </c>
      <c r="H21" s="75">
        <v>1020.2381129299999</v>
      </c>
      <c r="I21" s="951">
        <v>5.5492032290852991E-2</v>
      </c>
      <c r="J21" s="76">
        <v>1448.9761872399999</v>
      </c>
      <c r="K21" s="951">
        <v>8.2055702622294044E-2</v>
      </c>
      <c r="L21" s="75">
        <v>834.52198200999999</v>
      </c>
      <c r="M21" s="951">
        <v>5.9893167748169863E-2</v>
      </c>
      <c r="N21" s="75">
        <v>182.67836156000001</v>
      </c>
      <c r="O21" s="950">
        <v>6.5197721656948593E-2</v>
      </c>
    </row>
    <row r="22" spans="1:15" ht="18" customHeight="1">
      <c r="A22" s="109" t="s">
        <v>252</v>
      </c>
      <c r="B22" s="74">
        <v>35379</v>
      </c>
      <c r="C22" s="952">
        <v>8.3949884915644354E-2</v>
      </c>
      <c r="D22" s="75">
        <v>202.10266634000001</v>
      </c>
      <c r="E22" s="951">
        <v>9.0475685604811517E-3</v>
      </c>
      <c r="F22" s="75">
        <v>1138.9614536300001</v>
      </c>
      <c r="G22" s="951">
        <v>4.5161628914307882E-2</v>
      </c>
      <c r="H22" s="75">
        <v>234.29194691000001</v>
      </c>
      <c r="I22" s="951">
        <v>1.27434332423421E-2</v>
      </c>
      <c r="J22" s="76">
        <v>901.36779769999998</v>
      </c>
      <c r="K22" s="951">
        <v>5.1044571065219722E-2</v>
      </c>
      <c r="L22" s="75">
        <v>181.21015680000002</v>
      </c>
      <c r="M22" s="951">
        <v>1.3005349832431989E-2</v>
      </c>
      <c r="N22" s="75">
        <v>38.412323479999998</v>
      </c>
      <c r="O22" s="950">
        <v>1.370931922675008E-2</v>
      </c>
    </row>
    <row r="23" spans="1:15" ht="18" customHeight="1">
      <c r="A23" s="109" t="s">
        <v>254</v>
      </c>
      <c r="B23" s="74">
        <v>9549</v>
      </c>
      <c r="C23" s="952">
        <v>2.2658567259094035E-2</v>
      </c>
      <c r="D23" s="75">
        <v>926.17169211999999</v>
      </c>
      <c r="E23" s="951">
        <v>4.1462104557964737E-2</v>
      </c>
      <c r="F23" s="75">
        <v>356.98973511999998</v>
      </c>
      <c r="G23" s="951">
        <v>1.415520946062142E-2</v>
      </c>
      <c r="H23" s="75">
        <v>952.13825391</v>
      </c>
      <c r="I23" s="951">
        <v>5.1787995431371685E-2</v>
      </c>
      <c r="J23" s="76">
        <v>932.60391568</v>
      </c>
      <c r="K23" s="951">
        <v>5.281347633130553E-2</v>
      </c>
      <c r="L23" s="75">
        <v>443.38569768999997</v>
      </c>
      <c r="M23" s="951">
        <v>3.1821539206103602E-2</v>
      </c>
      <c r="N23" s="75">
        <v>85.716119540000008</v>
      </c>
      <c r="O23" s="950">
        <v>3.0591995984412926E-2</v>
      </c>
    </row>
    <row r="24" spans="1:15" ht="18" customHeight="1">
      <c r="A24" s="109" t="s">
        <v>255</v>
      </c>
      <c r="B24" s="74">
        <v>8453</v>
      </c>
      <c r="C24" s="952">
        <v>2.0057898108819971E-2</v>
      </c>
      <c r="D24" s="75">
        <v>8454.8871103999991</v>
      </c>
      <c r="E24" s="951">
        <v>0.37850154175493084</v>
      </c>
      <c r="F24" s="75">
        <v>8531.1183875000006</v>
      </c>
      <c r="G24" s="951">
        <v>0.33827238104711521</v>
      </c>
      <c r="H24" s="75">
        <v>4105.8384199900001</v>
      </c>
      <c r="I24" s="951">
        <v>0.22332170823218642</v>
      </c>
      <c r="J24" s="76">
        <v>3822.3766311600002</v>
      </c>
      <c r="K24" s="951">
        <v>0.21646166646417103</v>
      </c>
      <c r="L24" s="75">
        <v>3191.6984360500001</v>
      </c>
      <c r="M24" s="951">
        <v>0.22906638045829619</v>
      </c>
      <c r="N24" s="75">
        <v>716.06219580999993</v>
      </c>
      <c r="O24" s="950">
        <v>0.25556187023360227</v>
      </c>
    </row>
    <row r="25" spans="1:15" ht="18" customHeight="1">
      <c r="A25" s="109" t="s">
        <v>256</v>
      </c>
      <c r="B25" s="74">
        <v>27577</v>
      </c>
      <c r="C25" s="952">
        <v>6.5436727333127678E-2</v>
      </c>
      <c r="D25" s="75">
        <v>516.39220393000005</v>
      </c>
      <c r="E25" s="951">
        <v>2.3117428155523263E-2</v>
      </c>
      <c r="F25" s="75">
        <v>1453.3331079899999</v>
      </c>
      <c r="G25" s="951">
        <v>5.762696384740347E-2</v>
      </c>
      <c r="H25" s="75">
        <v>638.18435210000007</v>
      </c>
      <c r="I25" s="951">
        <v>3.4711648413668035E-2</v>
      </c>
      <c r="J25" s="76">
        <v>1097.61455849</v>
      </c>
      <c r="K25" s="951">
        <v>6.2158049661887295E-2</v>
      </c>
      <c r="L25" s="75">
        <v>460.16278589999996</v>
      </c>
      <c r="M25" s="951">
        <v>3.3025621279612519E-2</v>
      </c>
      <c r="N25" s="75">
        <v>95.764723989999993</v>
      </c>
      <c r="O25" s="950">
        <v>3.4178332704192918E-2</v>
      </c>
    </row>
    <row r="26" spans="1:15" ht="18" customHeight="1">
      <c r="A26" s="109" t="s">
        <v>126</v>
      </c>
      <c r="B26" s="74">
        <v>38607</v>
      </c>
      <c r="C26" s="952">
        <v>9.1609519967728925E-2</v>
      </c>
      <c r="D26" s="75">
        <v>1315.9483425999999</v>
      </c>
      <c r="E26" s="951">
        <v>5.8911310114509792E-2</v>
      </c>
      <c r="F26" s="75">
        <v>2296.2821141100003</v>
      </c>
      <c r="G26" s="951">
        <v>9.1051229512186069E-2</v>
      </c>
      <c r="H26" s="75">
        <v>1149.15859897</v>
      </c>
      <c r="I26" s="951">
        <v>6.2504179439265783E-2</v>
      </c>
      <c r="J26" s="76">
        <v>1262.7211271000001</v>
      </c>
      <c r="K26" s="951">
        <v>7.1508055282514901E-2</v>
      </c>
      <c r="L26" s="75">
        <v>1107.9010886199999</v>
      </c>
      <c r="M26" s="951">
        <v>7.9513430657962611E-2</v>
      </c>
      <c r="N26" s="75">
        <v>131.75703633000001</v>
      </c>
      <c r="O26" s="950">
        <v>4.7023952413577819E-2</v>
      </c>
    </row>
    <row r="27" spans="1:15" ht="18" customHeight="1">
      <c r="A27" s="109" t="s">
        <v>127</v>
      </c>
      <c r="B27" s="74">
        <v>13190</v>
      </c>
      <c r="C27" s="952">
        <v>3.1298198989155972E-2</v>
      </c>
      <c r="D27" s="75">
        <v>398.59183685000005</v>
      </c>
      <c r="E27" s="951">
        <v>1.7843836683884163E-2</v>
      </c>
      <c r="F27" s="75">
        <v>380.19604468</v>
      </c>
      <c r="G27" s="951">
        <v>1.5075376457914498E-2</v>
      </c>
      <c r="H27" s="75">
        <v>434.35718000999998</v>
      </c>
      <c r="I27" s="951">
        <v>2.362523253484114E-2</v>
      </c>
      <c r="J27" s="76">
        <v>354.48081234</v>
      </c>
      <c r="K27" s="951">
        <v>2.0074292717042721E-2</v>
      </c>
      <c r="L27" s="75">
        <v>351.50728814999997</v>
      </c>
      <c r="M27" s="951">
        <v>2.5227478038583235E-2</v>
      </c>
      <c r="N27" s="75">
        <v>60.29690626</v>
      </c>
      <c r="O27" s="950">
        <v>2.1519904588280462E-2</v>
      </c>
    </row>
    <row r="28" spans="1:15" ht="18" customHeight="1">
      <c r="A28" s="109" t="s">
        <v>121</v>
      </c>
      <c r="B28" s="74">
        <v>476</v>
      </c>
      <c r="C28" s="952">
        <v>1.1294876966518757E-3</v>
      </c>
      <c r="D28" s="75">
        <v>40.187254259999996</v>
      </c>
      <c r="E28" s="951">
        <v>1.7990704663101982E-3</v>
      </c>
      <c r="F28" s="75">
        <v>20.340225789999998</v>
      </c>
      <c r="G28" s="951">
        <v>8.0652222797667037E-4</v>
      </c>
      <c r="H28" s="75">
        <v>154.17811790000002</v>
      </c>
      <c r="I28" s="951">
        <v>8.3859414666238377E-3</v>
      </c>
      <c r="J28" s="76">
        <v>13.37236734</v>
      </c>
      <c r="K28" s="951">
        <v>7.5727883416580285E-4</v>
      </c>
      <c r="L28" s="75">
        <v>164.08190199000001</v>
      </c>
      <c r="M28" s="951">
        <v>1.1776064731879138E-2</v>
      </c>
      <c r="N28" s="75">
        <v>40.425216770000006</v>
      </c>
      <c r="O28" s="950">
        <v>1.4427718797043226E-2</v>
      </c>
    </row>
    <row r="29" spans="1:15" ht="18" customHeight="1">
      <c r="A29" s="109" t="s">
        <v>123</v>
      </c>
      <c r="B29" s="74">
        <v>5921</v>
      </c>
      <c r="C29" s="952">
        <v>1.4049782882091926E-2</v>
      </c>
      <c r="D29" s="75">
        <v>52.561311979999999</v>
      </c>
      <c r="E29" s="951">
        <v>2.3530222652672073E-3</v>
      </c>
      <c r="F29" s="75">
        <v>67.140058920000001</v>
      </c>
      <c r="G29" s="951">
        <v>2.6622098724816234E-3</v>
      </c>
      <c r="H29" s="75">
        <v>70.063218669999998</v>
      </c>
      <c r="I29" s="951">
        <v>3.8108264566504113E-3</v>
      </c>
      <c r="J29" s="76">
        <v>59.561334379999998</v>
      </c>
      <c r="K29" s="951">
        <v>3.3729658117996296E-3</v>
      </c>
      <c r="L29" s="75">
        <v>60.764721840000007</v>
      </c>
      <c r="M29" s="951">
        <v>4.3610495071301682E-3</v>
      </c>
      <c r="N29" s="75">
        <v>13.601696960000002</v>
      </c>
      <c r="O29" s="950">
        <v>4.8544318269954376E-3</v>
      </c>
    </row>
    <row r="30" spans="1:15" ht="18" customHeight="1">
      <c r="A30" s="109" t="s">
        <v>259</v>
      </c>
      <c r="B30" s="74">
        <v>23622</v>
      </c>
      <c r="C30" s="952">
        <v>5.6052013383005479E-2</v>
      </c>
      <c r="D30" s="75">
        <v>418.39560710000001</v>
      </c>
      <c r="E30" s="951">
        <v>1.8730395838880472E-2</v>
      </c>
      <c r="F30" s="75">
        <v>862.44676197000001</v>
      </c>
      <c r="G30" s="951">
        <v>3.419738262282631E-2</v>
      </c>
      <c r="H30" s="75">
        <v>595.44679277</v>
      </c>
      <c r="I30" s="951">
        <v>3.2387098887124981E-2</v>
      </c>
      <c r="J30" s="76">
        <v>857.86981013000002</v>
      </c>
      <c r="K30" s="951">
        <v>4.8581274591375762E-2</v>
      </c>
      <c r="L30" s="75">
        <v>475.92905457999996</v>
      </c>
      <c r="M30" s="951">
        <v>3.4157157410679512E-2</v>
      </c>
      <c r="N30" s="75">
        <v>104.45640693999999</v>
      </c>
      <c r="O30" s="950">
        <v>3.7280385519125915E-2</v>
      </c>
    </row>
    <row r="31" spans="1:15" ht="18" customHeight="1">
      <c r="A31" s="109" t="s">
        <v>260</v>
      </c>
      <c r="B31" s="74">
        <v>10577</v>
      </c>
      <c r="C31" s="952">
        <v>2.5097881024132122E-2</v>
      </c>
      <c r="D31" s="75">
        <v>68.513795590000001</v>
      </c>
      <c r="E31" s="951">
        <v>3.0671701376590371E-3</v>
      </c>
      <c r="F31" s="75">
        <v>145.24553933999999</v>
      </c>
      <c r="G31" s="951">
        <v>5.7592161071172614E-3</v>
      </c>
      <c r="H31" s="75">
        <v>53.277303310000001</v>
      </c>
      <c r="I31" s="951">
        <v>2.8978194385989738E-3</v>
      </c>
      <c r="J31" s="76">
        <v>122.08959794</v>
      </c>
      <c r="K31" s="951">
        <v>6.9139491939633488E-3</v>
      </c>
      <c r="L31" s="75">
        <v>36.119621760000001</v>
      </c>
      <c r="M31" s="951">
        <v>2.5922846991539208E-3</v>
      </c>
      <c r="N31" s="75">
        <v>7.46088065</v>
      </c>
      <c r="O31" s="950">
        <v>2.6627807244409014E-3</v>
      </c>
    </row>
    <row r="32" spans="1:15" ht="18" customHeight="1">
      <c r="A32" s="109" t="s">
        <v>261</v>
      </c>
      <c r="B32" s="74">
        <v>20640</v>
      </c>
      <c r="C32" s="952">
        <v>4.8976105165745201E-2</v>
      </c>
      <c r="D32" s="75">
        <v>52.415107290000002</v>
      </c>
      <c r="E32" s="951">
        <v>2.3464770920609639E-3</v>
      </c>
      <c r="F32" s="75">
        <v>97.228072709999992</v>
      </c>
      <c r="G32" s="951">
        <v>3.8552473622244336E-3</v>
      </c>
      <c r="H32" s="75">
        <v>71.612172040000004</v>
      </c>
      <c r="I32" s="951">
        <v>3.895075975792776E-3</v>
      </c>
      <c r="J32" s="76">
        <v>92.17639819</v>
      </c>
      <c r="K32" s="951">
        <v>5.2199609526226206E-3</v>
      </c>
      <c r="L32" s="75">
        <v>80.944851</v>
      </c>
      <c r="M32" s="951">
        <v>5.8093658930550756E-3</v>
      </c>
      <c r="N32" s="75">
        <v>17.50623315</v>
      </c>
      <c r="O32" s="950">
        <v>6.2479568265695713E-3</v>
      </c>
    </row>
    <row r="33" spans="1:15" ht="18" customHeight="1">
      <c r="A33" s="109" t="s">
        <v>128</v>
      </c>
      <c r="B33" s="74">
        <v>2</v>
      </c>
      <c r="C33" s="952">
        <v>4.7457466245877137E-6</v>
      </c>
      <c r="D33" s="75">
        <v>1.9133099999999999E-3</v>
      </c>
      <c r="E33" s="951">
        <v>8.5653513216554985E-8</v>
      </c>
      <c r="F33" s="75">
        <v>0</v>
      </c>
      <c r="G33" s="951">
        <v>0</v>
      </c>
      <c r="H33" s="75">
        <v>1.9175100000000001E-3</v>
      </c>
      <c r="I33" s="951">
        <v>1.0429577712250614E-7</v>
      </c>
      <c r="J33" s="76">
        <v>0</v>
      </c>
      <c r="K33" s="951">
        <v>0</v>
      </c>
      <c r="L33" s="75">
        <v>1.9175100000000001E-3</v>
      </c>
      <c r="M33" s="951">
        <v>1.376186015042765E-7</v>
      </c>
      <c r="N33" s="630">
        <v>4.7938000000000001E-4</v>
      </c>
      <c r="O33" s="1061">
        <v>1.7109023499558048E-7</v>
      </c>
    </row>
    <row r="34" spans="1:15" ht="18" customHeight="1" thickBot="1">
      <c r="A34" s="109" t="s">
        <v>262</v>
      </c>
      <c r="B34" s="74">
        <v>8</v>
      </c>
      <c r="C34" s="952">
        <v>1.8982986498350855E-5</v>
      </c>
      <c r="D34" s="75">
        <v>0.12537708</v>
      </c>
      <c r="E34" s="951">
        <v>5.6127796221381128E-6</v>
      </c>
      <c r="F34" s="75">
        <v>5.8479340000000005E-2</v>
      </c>
      <c r="G34" s="951">
        <v>2.3187986246737345E-6</v>
      </c>
      <c r="H34" s="75">
        <v>0.12537708</v>
      </c>
      <c r="I34" s="951">
        <v>6.8194168436934469E-6</v>
      </c>
      <c r="J34" s="76">
        <v>5.8477029999999999E-2</v>
      </c>
      <c r="K34" s="951">
        <v>3.3115615192095581E-6</v>
      </c>
      <c r="L34" s="75">
        <v>0</v>
      </c>
      <c r="M34" s="951">
        <v>0</v>
      </c>
      <c r="N34" s="630">
        <v>0</v>
      </c>
      <c r="O34" s="1062">
        <v>0</v>
      </c>
    </row>
    <row r="35" spans="1:15" s="86" customFormat="1" ht="21" customHeight="1" thickTop="1" thickBot="1">
      <c r="A35" s="110" t="s">
        <v>58</v>
      </c>
      <c r="B35" s="81">
        <v>421430</v>
      </c>
      <c r="C35" s="111">
        <v>1</v>
      </c>
      <c r="D35" s="83">
        <v>22337.787770160001</v>
      </c>
      <c r="E35" s="82">
        <v>1</v>
      </c>
      <c r="F35" s="83">
        <v>25219.671677280003</v>
      </c>
      <c r="G35" s="82">
        <v>1</v>
      </c>
      <c r="H35" s="83">
        <v>18385.308139060002</v>
      </c>
      <c r="I35" s="82">
        <v>1</v>
      </c>
      <c r="J35" s="84">
        <v>17658.445920689999</v>
      </c>
      <c r="K35" s="82">
        <v>1</v>
      </c>
      <c r="L35" s="83">
        <v>13933.508835580002</v>
      </c>
      <c r="M35" s="82">
        <v>1</v>
      </c>
      <c r="N35" s="83">
        <v>2801.91327116</v>
      </c>
      <c r="O35" s="85">
        <v>1</v>
      </c>
    </row>
    <row r="36" spans="1:15" s="365" customFormat="1" ht="13.5" thickTop="1">
      <c r="A36" s="647" t="s">
        <v>406</v>
      </c>
      <c r="C36" s="424"/>
    </row>
    <row r="37" spans="1:15" s="13" customFormat="1" ht="14.25" customHeight="1">
      <c r="A37" s="174" t="s">
        <v>517</v>
      </c>
    </row>
    <row r="38" spans="1:15" s="13" customFormat="1" ht="14.25" customHeight="1">
      <c r="A38" s="242" t="s">
        <v>429</v>
      </c>
    </row>
    <row r="39" spans="1:15">
      <c r="B39" s="88"/>
      <c r="C39" s="88"/>
      <c r="D39" s="88"/>
      <c r="E39" s="88"/>
      <c r="F39" s="88"/>
      <c r="G39" s="88"/>
      <c r="H39" s="88"/>
      <c r="I39" s="88"/>
      <c r="J39" s="88"/>
      <c r="K39" s="88"/>
      <c r="L39" s="88"/>
      <c r="M39" s="88"/>
      <c r="N39" s="88"/>
      <c r="O39" s="88"/>
    </row>
    <row r="40" spans="1:15">
      <c r="B40" s="88"/>
      <c r="C40" s="88"/>
      <c r="D40" s="88"/>
      <c r="E40" s="88"/>
      <c r="F40" s="88"/>
      <c r="G40" s="88"/>
      <c r="H40" s="88"/>
      <c r="I40" s="88"/>
      <c r="J40" s="88"/>
      <c r="K40" s="88"/>
      <c r="L40" s="88"/>
      <c r="M40" s="88"/>
      <c r="N40" s="88"/>
      <c r="O40" s="88"/>
    </row>
  </sheetData>
  <mergeCells count="2">
    <mergeCell ref="A7:O7"/>
    <mergeCell ref="A5:O5"/>
  </mergeCells>
  <phoneticPr fontId="36" type="noConversion"/>
  <printOptions horizontalCentered="1"/>
  <pageMargins left="0.6692913385826772" right="0.39370078740157483" top="0.78740157480314965" bottom="0" header="0.55118110236220474" footer="0"/>
  <pageSetup paperSize="9" scale="70"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8" enableFormatConditionsCalculation="0">
    <tabColor theme="6" tint="0.59999389629810485"/>
    <pageSetUpPr fitToPage="1"/>
  </sheetPr>
  <dimension ref="A1:P40"/>
  <sheetViews>
    <sheetView zoomScale="85" zoomScaleNormal="85" workbookViewId="0">
      <selection activeCell="A13" sqref="A13"/>
    </sheetView>
  </sheetViews>
  <sheetFormatPr defaultRowHeight="12.75"/>
  <cols>
    <col min="1" max="1" width="7.7109375" style="170" customWidth="1"/>
    <col min="2" max="2" width="11.7109375" customWidth="1"/>
    <col min="3" max="3" width="8" customWidth="1"/>
    <col min="4" max="4" width="9.7109375" customWidth="1"/>
    <col min="5" max="5" width="8" customWidth="1"/>
    <col min="6" max="6" width="9.7109375" customWidth="1"/>
    <col min="7" max="7" width="8" customWidth="1"/>
    <col min="8" max="8" width="9.7109375" customWidth="1"/>
    <col min="9" max="9" width="8" customWidth="1"/>
    <col min="10" max="10" width="9.7109375" customWidth="1"/>
    <col min="11" max="11" width="8" customWidth="1"/>
    <col min="12" max="12" width="9.7109375" customWidth="1"/>
    <col min="13" max="13" width="8" customWidth="1"/>
    <col min="14" max="14" width="9.7109375" customWidth="1"/>
    <col min="15" max="15" width="7.85546875" customWidth="1"/>
    <col min="16" max="16" width="5" customWidth="1"/>
  </cols>
  <sheetData>
    <row r="1" spans="1:16" s="170" customFormat="1" ht="27.75">
      <c r="A1" s="1143" t="s">
        <v>343</v>
      </c>
      <c r="B1" s="176"/>
      <c r="C1" s="176"/>
      <c r="D1" s="176"/>
      <c r="E1" s="176"/>
      <c r="F1" s="176"/>
      <c r="G1" s="176"/>
      <c r="H1" s="176"/>
      <c r="I1" s="176"/>
    </row>
    <row r="2" spans="1:16" s="170" customFormat="1"/>
    <row r="3" spans="1:16" s="314" customFormat="1" ht="26.25">
      <c r="A3" s="507" t="s">
        <v>302</v>
      </c>
      <c r="F3" s="468"/>
      <c r="H3" s="468"/>
    </row>
    <row r="4" spans="1:16" s="314" customFormat="1">
      <c r="A4" s="184"/>
    </row>
    <row r="5" spans="1:16" s="314" customFormat="1" ht="23.25">
      <c r="A5" s="1223" t="s">
        <v>431</v>
      </c>
      <c r="B5" s="1223"/>
      <c r="C5" s="1223"/>
      <c r="D5" s="1223"/>
      <c r="E5" s="1223"/>
      <c r="F5" s="1223"/>
      <c r="G5" s="1223"/>
      <c r="H5" s="1223"/>
      <c r="I5" s="1223"/>
      <c r="J5" s="1223"/>
      <c r="K5" s="1223"/>
      <c r="L5" s="1223"/>
      <c r="M5" s="1223"/>
      <c r="N5" s="1223"/>
      <c r="O5" s="1223"/>
      <c r="P5" s="2"/>
    </row>
    <row r="6" spans="1:16" ht="15" customHeight="1">
      <c r="A6" s="12"/>
      <c r="B6" s="12"/>
      <c r="C6" s="12"/>
      <c r="D6" s="12"/>
      <c r="E6" s="12"/>
      <c r="F6" s="12"/>
      <c r="G6" s="12"/>
      <c r="H6" s="12"/>
      <c r="I6" s="12"/>
      <c r="J6" s="12"/>
      <c r="K6" s="12"/>
      <c r="L6" s="12"/>
      <c r="M6" s="12"/>
      <c r="N6" s="12"/>
      <c r="O6" s="12"/>
      <c r="P6" s="12"/>
    </row>
    <row r="7" spans="1:16" ht="15" customHeight="1">
      <c r="A7" s="1224" t="s">
        <v>73</v>
      </c>
      <c r="B7" s="1224"/>
      <c r="C7" s="1224"/>
      <c r="D7" s="1224"/>
      <c r="E7" s="1224"/>
      <c r="F7" s="1224"/>
      <c r="G7" s="1224"/>
      <c r="H7" s="1224"/>
      <c r="I7" s="1224"/>
      <c r="J7" s="1224"/>
      <c r="K7" s="1224"/>
      <c r="L7" s="1224"/>
      <c r="M7" s="1224"/>
      <c r="N7" s="1224"/>
      <c r="O7" s="1224"/>
      <c r="P7" s="12"/>
    </row>
    <row r="8" spans="1:16" ht="15" customHeight="1"/>
    <row r="9" spans="1:16" ht="13.5" thickBot="1">
      <c r="A9" s="174" t="s">
        <v>84</v>
      </c>
    </row>
    <row r="10" spans="1:16" ht="24.95" customHeight="1" thickTop="1">
      <c r="A10" s="240"/>
      <c r="B10" s="99"/>
      <c r="C10" s="58"/>
      <c r="D10" s="59" t="s">
        <v>61</v>
      </c>
      <c r="E10" s="59"/>
      <c r="F10" s="59"/>
      <c r="G10" s="59"/>
      <c r="H10" s="60" t="s">
        <v>62</v>
      </c>
      <c r="I10" s="59"/>
      <c r="J10" s="59"/>
      <c r="K10" s="59"/>
      <c r="L10" s="61" t="s">
        <v>63</v>
      </c>
      <c r="M10" s="62"/>
      <c r="N10" s="61" t="s">
        <v>64</v>
      </c>
      <c r="O10" s="63"/>
    </row>
    <row r="11" spans="1:16" ht="24.95" customHeight="1">
      <c r="A11" s="100" t="s">
        <v>74</v>
      </c>
      <c r="B11" s="101" t="s">
        <v>66</v>
      </c>
      <c r="C11" s="65"/>
      <c r="D11" s="66" t="s">
        <v>67</v>
      </c>
      <c r="E11" s="66"/>
      <c r="F11" s="66" t="s">
        <v>68</v>
      </c>
      <c r="G11" s="66"/>
      <c r="H11" s="66" t="s">
        <v>67</v>
      </c>
      <c r="I11" s="66"/>
      <c r="J11" s="66" t="s">
        <v>68</v>
      </c>
      <c r="K11" s="66"/>
      <c r="L11" s="67" t="s">
        <v>515</v>
      </c>
      <c r="M11" s="68"/>
      <c r="N11" s="67" t="s">
        <v>69</v>
      </c>
      <c r="O11" s="69"/>
    </row>
    <row r="12" spans="1:16" s="107" customFormat="1" ht="24.95" customHeight="1" thickBot="1">
      <c r="A12" s="102"/>
      <c r="B12" s="103" t="s">
        <v>70</v>
      </c>
      <c r="C12" s="104" t="s">
        <v>26</v>
      </c>
      <c r="D12" s="104" t="s">
        <v>71</v>
      </c>
      <c r="E12" s="105" t="s">
        <v>26</v>
      </c>
      <c r="F12" s="104" t="s">
        <v>71</v>
      </c>
      <c r="G12" s="105" t="s">
        <v>26</v>
      </c>
      <c r="H12" s="104" t="s">
        <v>71</v>
      </c>
      <c r="I12" s="105" t="s">
        <v>26</v>
      </c>
      <c r="J12" s="105" t="s">
        <v>71</v>
      </c>
      <c r="K12" s="105" t="s">
        <v>26</v>
      </c>
      <c r="L12" s="104" t="s">
        <v>71</v>
      </c>
      <c r="M12" s="105" t="s">
        <v>26</v>
      </c>
      <c r="N12" s="104" t="s">
        <v>71</v>
      </c>
      <c r="O12" s="106" t="s">
        <v>26</v>
      </c>
    </row>
    <row r="13" spans="1:16" ht="18" customHeight="1" thickTop="1">
      <c r="A13" s="108" t="s">
        <v>161</v>
      </c>
      <c r="B13" s="74">
        <v>1274</v>
      </c>
      <c r="C13" s="952">
        <v>2.9686728121766852E-3</v>
      </c>
      <c r="D13" s="75">
        <v>5.4352327200000001</v>
      </c>
      <c r="E13" s="951">
        <v>2.0727170594566841E-4</v>
      </c>
      <c r="F13" s="75">
        <v>2.023639759998332</v>
      </c>
      <c r="G13" s="951">
        <v>8.7877760375008914E-5</v>
      </c>
      <c r="H13" s="75">
        <v>2.33151106</v>
      </c>
      <c r="I13" s="951">
        <v>1.2015517099860264E-4</v>
      </c>
      <c r="J13" s="76">
        <v>1.8027186700019229</v>
      </c>
      <c r="K13" s="951">
        <v>1.1592132160634354E-4</v>
      </c>
      <c r="L13" s="75">
        <v>5.6092048900009104</v>
      </c>
      <c r="M13" s="951">
        <v>3.781155513238344E-4</v>
      </c>
      <c r="N13" s="75">
        <v>1.13378585</v>
      </c>
      <c r="O13" s="950">
        <v>4.0796346547781863E-4</v>
      </c>
    </row>
    <row r="14" spans="1:16" ht="18" customHeight="1">
      <c r="A14" s="109" t="s">
        <v>124</v>
      </c>
      <c r="B14" s="74">
        <v>13559</v>
      </c>
      <c r="C14" s="952">
        <v>3.1595160643880432E-2</v>
      </c>
      <c r="D14" s="75">
        <v>218.22522896999999</v>
      </c>
      <c r="E14" s="951">
        <v>8.3219832193304859E-3</v>
      </c>
      <c r="F14" s="75">
        <v>244.74836625999998</v>
      </c>
      <c r="G14" s="951">
        <v>1.0628343397635617E-2</v>
      </c>
      <c r="H14" s="75">
        <v>238.1159078</v>
      </c>
      <c r="I14" s="951">
        <v>1.2271379754551325E-2</v>
      </c>
      <c r="J14" s="76">
        <v>228.49064121999999</v>
      </c>
      <c r="K14" s="951">
        <v>1.4692773501300134E-2</v>
      </c>
      <c r="L14" s="75">
        <v>175.82390371</v>
      </c>
      <c r="M14" s="951">
        <v>1.1852259561016791E-2</v>
      </c>
      <c r="N14" s="75">
        <v>30.097268320000001</v>
      </c>
      <c r="O14" s="950">
        <v>1.0829722284188822E-2</v>
      </c>
    </row>
    <row r="15" spans="1:16" ht="18" customHeight="1">
      <c r="A15" s="109" t="s">
        <v>245</v>
      </c>
      <c r="B15" s="74">
        <v>925</v>
      </c>
      <c r="C15" s="952">
        <v>2.1554335567216905E-3</v>
      </c>
      <c r="D15" s="75">
        <v>107.75542729999999</v>
      </c>
      <c r="E15" s="951">
        <v>4.1092354995565759E-3</v>
      </c>
      <c r="F15" s="75">
        <v>51.244914380000004</v>
      </c>
      <c r="G15" s="951">
        <v>2.2253408908743722E-3</v>
      </c>
      <c r="H15" s="75">
        <v>134.40389266999998</v>
      </c>
      <c r="I15" s="951">
        <v>6.926547758534623E-3</v>
      </c>
      <c r="J15" s="76">
        <v>44.16318665</v>
      </c>
      <c r="K15" s="951">
        <v>2.8398524118076435E-3</v>
      </c>
      <c r="L15" s="75">
        <v>91.560153400000004</v>
      </c>
      <c r="M15" s="951">
        <v>6.1720544285787772E-3</v>
      </c>
      <c r="N15" s="75">
        <v>7.7087372800000002</v>
      </c>
      <c r="O15" s="950">
        <v>2.7737894022992556E-3</v>
      </c>
    </row>
    <row r="16" spans="1:16" ht="18" customHeight="1">
      <c r="A16" s="109" t="s">
        <v>246</v>
      </c>
      <c r="B16" s="74">
        <v>40895</v>
      </c>
      <c r="C16" s="952">
        <v>9.5293465191495702E-2</v>
      </c>
      <c r="D16" s="75">
        <v>3016.4948993600001</v>
      </c>
      <c r="E16" s="951">
        <v>0.11503353692033899</v>
      </c>
      <c r="F16" s="75">
        <v>1991.3129190999998</v>
      </c>
      <c r="G16" s="951">
        <v>8.6473948078818905E-2</v>
      </c>
      <c r="H16" s="75">
        <v>3301.5318928699999</v>
      </c>
      <c r="I16" s="951">
        <v>0.17014550604153475</v>
      </c>
      <c r="J16" s="76">
        <v>1681.9428729700001</v>
      </c>
      <c r="K16" s="951">
        <v>0.10815500163475027</v>
      </c>
      <c r="L16" s="75">
        <v>2533.2786717199997</v>
      </c>
      <c r="M16" s="951">
        <v>0.17076788607273768</v>
      </c>
      <c r="N16" s="75">
        <v>420.63472057000001</v>
      </c>
      <c r="O16" s="950">
        <v>0.15135450694152788</v>
      </c>
    </row>
    <row r="17" spans="1:15" ht="18" customHeight="1">
      <c r="A17" s="109" t="s">
        <v>120</v>
      </c>
      <c r="B17" s="74">
        <v>817</v>
      </c>
      <c r="C17" s="952">
        <v>1.903772125234185E-3</v>
      </c>
      <c r="D17" s="75">
        <v>2170.84084966</v>
      </c>
      <c r="E17" s="951">
        <v>8.2784658804006539E-2</v>
      </c>
      <c r="F17" s="75">
        <v>80.297038319999999</v>
      </c>
      <c r="G17" s="951">
        <v>3.4869466551268415E-3</v>
      </c>
      <c r="H17" s="75">
        <v>1819.5320888699998</v>
      </c>
      <c r="I17" s="951">
        <v>9.3770170352792365E-2</v>
      </c>
      <c r="J17" s="76">
        <v>452.03322076000001</v>
      </c>
      <c r="K17" s="951">
        <v>2.906736876498614E-2</v>
      </c>
      <c r="L17" s="75">
        <v>666.7348463300001</v>
      </c>
      <c r="M17" s="951">
        <v>4.4944483032931089E-2</v>
      </c>
      <c r="N17" s="75">
        <v>132.83139328000001</v>
      </c>
      <c r="O17" s="950">
        <v>4.7795935649360799E-2</v>
      </c>
    </row>
    <row r="18" spans="1:15" ht="18" customHeight="1">
      <c r="A18" s="109" t="s">
        <v>122</v>
      </c>
      <c r="B18" s="74">
        <v>1086</v>
      </c>
      <c r="C18" s="952">
        <v>2.5305955055132494E-3</v>
      </c>
      <c r="D18" s="75">
        <v>259.63511361000002</v>
      </c>
      <c r="E18" s="951">
        <v>9.9011423601641346E-3</v>
      </c>
      <c r="F18" s="75">
        <v>80.420393319999988</v>
      </c>
      <c r="G18" s="951">
        <v>3.4923034193816947E-3</v>
      </c>
      <c r="H18" s="75">
        <v>340.19568512000001</v>
      </c>
      <c r="I18" s="951">
        <v>1.7532093851006816E-2</v>
      </c>
      <c r="J18" s="76">
        <v>46.163869460000001</v>
      </c>
      <c r="K18" s="951">
        <v>2.9685035426299839E-3</v>
      </c>
      <c r="L18" s="75">
        <v>302.07714642000002</v>
      </c>
      <c r="M18" s="951">
        <v>2.036296926228174E-2</v>
      </c>
      <c r="N18" s="75">
        <v>62.703221599999999</v>
      </c>
      <c r="O18" s="950">
        <v>2.2562129859496492E-2</v>
      </c>
    </row>
    <row r="19" spans="1:15" ht="18" customHeight="1">
      <c r="A19" s="372" t="s">
        <v>265</v>
      </c>
      <c r="B19" s="74">
        <v>45624</v>
      </c>
      <c r="C19" s="952">
        <v>0.10631297361283287</v>
      </c>
      <c r="D19" s="75">
        <v>1353.1844398599999</v>
      </c>
      <c r="E19" s="951">
        <v>5.1603466081010033E-2</v>
      </c>
      <c r="F19" s="75">
        <v>1668.8982205999998</v>
      </c>
      <c r="G19" s="951">
        <v>7.247289800250141E-2</v>
      </c>
      <c r="H19" s="75">
        <v>1266.55405683</v>
      </c>
      <c r="I19" s="951">
        <v>6.5272269940414754E-2</v>
      </c>
      <c r="J19" s="76">
        <v>1280.4143348599998</v>
      </c>
      <c r="K19" s="951">
        <v>8.2335266378818925E-2</v>
      </c>
      <c r="L19" s="75">
        <v>901.9349255599999</v>
      </c>
      <c r="M19" s="951">
        <v>6.0799280526243275E-2</v>
      </c>
      <c r="N19" s="75">
        <v>134.74870427000002</v>
      </c>
      <c r="O19" s="950">
        <v>4.848583033792047E-2</v>
      </c>
    </row>
    <row r="20" spans="1:15" ht="18" customHeight="1">
      <c r="A20" s="109" t="s">
        <v>125</v>
      </c>
      <c r="B20" s="74">
        <v>104604</v>
      </c>
      <c r="C20" s="952">
        <v>0.24374807758628725</v>
      </c>
      <c r="D20" s="75">
        <v>2776.0105035700003</v>
      </c>
      <c r="E20" s="951">
        <v>0.10586270403487856</v>
      </c>
      <c r="F20" s="75">
        <v>1858.7329252500001</v>
      </c>
      <c r="G20" s="951">
        <v>8.0716582978382231E-2</v>
      </c>
      <c r="H20" s="75">
        <v>3367.1129229399999</v>
      </c>
      <c r="I20" s="951">
        <v>0.17352524548069717</v>
      </c>
      <c r="J20" s="76">
        <v>1650.26354528</v>
      </c>
      <c r="K20" s="951">
        <v>0.10611790644372897</v>
      </c>
      <c r="L20" s="75">
        <v>2684.4757013799999</v>
      </c>
      <c r="M20" s="951">
        <v>0.18096005222632738</v>
      </c>
      <c r="N20" s="75">
        <v>525.04395377000003</v>
      </c>
      <c r="O20" s="950">
        <v>0.1889234646103449</v>
      </c>
    </row>
    <row r="21" spans="1:15" ht="18" customHeight="1">
      <c r="A21" s="109" t="s">
        <v>250</v>
      </c>
      <c r="B21" s="74">
        <v>19089</v>
      </c>
      <c r="C21" s="952">
        <v>4.4481158015416591E-2</v>
      </c>
      <c r="D21" s="75">
        <v>1118.89503199</v>
      </c>
      <c r="E21" s="951">
        <v>4.2668878041104467E-2</v>
      </c>
      <c r="F21" s="75">
        <v>1110.6037393299998</v>
      </c>
      <c r="G21" s="951">
        <v>4.8228628042231707E-2</v>
      </c>
      <c r="H21" s="75">
        <v>1329.0800560599998</v>
      </c>
      <c r="I21" s="951">
        <v>6.8494567384433366E-2</v>
      </c>
      <c r="J21" s="76">
        <v>702.8213197</v>
      </c>
      <c r="K21" s="951">
        <v>4.5193949332455512E-2</v>
      </c>
      <c r="L21" s="75">
        <v>1018.3004280900001</v>
      </c>
      <c r="M21" s="951">
        <v>6.8643459337154739E-2</v>
      </c>
      <c r="N21" s="75">
        <v>213.69098503000001</v>
      </c>
      <c r="O21" s="950">
        <v>7.6891164935783476E-2</v>
      </c>
    </row>
    <row r="22" spans="1:15" ht="18" customHeight="1">
      <c r="A22" s="109" t="s">
        <v>252</v>
      </c>
      <c r="B22" s="74">
        <v>36093</v>
      </c>
      <c r="C22" s="952">
        <v>8.4103852284060504E-2</v>
      </c>
      <c r="D22" s="75">
        <v>329.54965013999998</v>
      </c>
      <c r="E22" s="951">
        <v>1.2567321713193538E-2</v>
      </c>
      <c r="F22" s="75">
        <v>1003.1448422999999</v>
      </c>
      <c r="G22" s="951">
        <v>4.3562161514922086E-2</v>
      </c>
      <c r="H22" s="75">
        <v>304.71070383</v>
      </c>
      <c r="I22" s="951">
        <v>1.5703363947927495E-2</v>
      </c>
      <c r="J22" s="76">
        <v>852.16626733999999</v>
      </c>
      <c r="K22" s="951">
        <v>5.4797368875251121E-2</v>
      </c>
      <c r="L22" s="75">
        <v>222.88128125</v>
      </c>
      <c r="M22" s="951">
        <v>1.5024389408530354E-2</v>
      </c>
      <c r="N22" s="75">
        <v>43.532405020000006</v>
      </c>
      <c r="O22" s="950">
        <v>1.5664008165689483E-2</v>
      </c>
    </row>
    <row r="23" spans="1:15" ht="18" customHeight="1">
      <c r="A23" s="109" t="s">
        <v>254</v>
      </c>
      <c r="B23" s="74">
        <v>10025</v>
      </c>
      <c r="C23" s="952">
        <v>2.3360239357983727E-2</v>
      </c>
      <c r="D23" s="75">
        <v>801.58178171000009</v>
      </c>
      <c r="E23" s="951">
        <v>3.0568189424279166E-2</v>
      </c>
      <c r="F23" s="75">
        <v>615.76906794000001</v>
      </c>
      <c r="G23" s="951">
        <v>2.6740138076165546E-2</v>
      </c>
      <c r="H23" s="75">
        <v>754.88822463999998</v>
      </c>
      <c r="I23" s="951">
        <v>3.8903407010409279E-2</v>
      </c>
      <c r="J23" s="76">
        <v>608.79135399999996</v>
      </c>
      <c r="K23" s="951">
        <v>3.9147482917076606E-2</v>
      </c>
      <c r="L23" s="75">
        <v>386.82591282999999</v>
      </c>
      <c r="M23" s="951">
        <v>2.6075869247849354E-2</v>
      </c>
      <c r="N23" s="75">
        <v>68.554673109999996</v>
      </c>
      <c r="O23" s="950">
        <v>2.4667623093597987E-2</v>
      </c>
    </row>
    <row r="24" spans="1:15" ht="18" customHeight="1">
      <c r="A24" s="109" t="s">
        <v>255</v>
      </c>
      <c r="B24" s="74">
        <v>8853</v>
      </c>
      <c r="C24" s="952">
        <v>2.0629246786656352E-2</v>
      </c>
      <c r="D24" s="75">
        <v>10307.50627317</v>
      </c>
      <c r="E24" s="951">
        <v>0.39307505664368764</v>
      </c>
      <c r="F24" s="75">
        <v>10368.03247283</v>
      </c>
      <c r="G24" s="951">
        <v>0.45023797773592711</v>
      </c>
      <c r="H24" s="75">
        <v>3182.28031865</v>
      </c>
      <c r="I24" s="951">
        <v>0.16399983787890693</v>
      </c>
      <c r="J24" s="76">
        <v>5134.7139965900005</v>
      </c>
      <c r="K24" s="951">
        <v>0.33018065572853261</v>
      </c>
      <c r="L24" s="75">
        <v>3050.3587346599998</v>
      </c>
      <c r="M24" s="951">
        <v>0.20562416551185253</v>
      </c>
      <c r="N24" s="75">
        <v>654.10659491999991</v>
      </c>
      <c r="O24" s="950">
        <v>0.23536331244163866</v>
      </c>
    </row>
    <row r="25" spans="1:15" ht="18" customHeight="1">
      <c r="A25" s="109" t="s">
        <v>256</v>
      </c>
      <c r="B25" s="74">
        <v>27577</v>
      </c>
      <c r="C25" s="952">
        <v>6.4259882371582769E-2</v>
      </c>
      <c r="D25" s="75">
        <v>986.45192253999994</v>
      </c>
      <c r="E25" s="951">
        <v>3.7618181842681085E-2</v>
      </c>
      <c r="F25" s="75">
        <v>1166.7633608199999</v>
      </c>
      <c r="G25" s="951">
        <v>5.0667393012956287E-2</v>
      </c>
      <c r="H25" s="75">
        <v>686.17349553999998</v>
      </c>
      <c r="I25" s="951">
        <v>3.5362171385675351E-2</v>
      </c>
      <c r="J25" s="76">
        <v>789.23043069000005</v>
      </c>
      <c r="K25" s="951">
        <v>5.0750367264699676E-2</v>
      </c>
      <c r="L25" s="75">
        <v>478.35775558</v>
      </c>
      <c r="M25" s="951">
        <v>3.2246015260308021E-2</v>
      </c>
      <c r="N25" s="75">
        <v>101.42787946</v>
      </c>
      <c r="O25" s="950">
        <v>3.649619476250128E-2</v>
      </c>
    </row>
    <row r="26" spans="1:15" ht="18" customHeight="1">
      <c r="A26" s="109" t="s">
        <v>126</v>
      </c>
      <c r="B26" s="74">
        <v>39434</v>
      </c>
      <c r="C26" s="952">
        <v>9.1889045271095288E-2</v>
      </c>
      <c r="D26" s="75">
        <v>1394.08912799</v>
      </c>
      <c r="E26" s="951">
        <v>5.3163359636015095E-2</v>
      </c>
      <c r="F26" s="75">
        <v>1525.8344572999999</v>
      </c>
      <c r="G26" s="951">
        <v>6.6260268977247058E-2</v>
      </c>
      <c r="H26" s="75">
        <v>1157.7150699000001</v>
      </c>
      <c r="I26" s="951">
        <v>5.9663217806693022E-2</v>
      </c>
      <c r="J26" s="76">
        <v>946.73850835000007</v>
      </c>
      <c r="K26" s="951">
        <v>6.0878705551672831E-2</v>
      </c>
      <c r="L26" s="75">
        <v>1036.91271461</v>
      </c>
      <c r="M26" s="951">
        <v>6.9898110418175563E-2</v>
      </c>
      <c r="N26" s="75">
        <v>133.75827133999999</v>
      </c>
      <c r="O26" s="950">
        <v>4.81294487069042E-2</v>
      </c>
    </row>
    <row r="27" spans="1:15" ht="18" customHeight="1">
      <c r="A27" s="109" t="s">
        <v>127</v>
      </c>
      <c r="B27" s="74">
        <v>13448</v>
      </c>
      <c r="C27" s="952">
        <v>3.1336508617073829E-2</v>
      </c>
      <c r="D27" s="75">
        <v>654.99618080999994</v>
      </c>
      <c r="E27" s="951">
        <v>2.4978171640162292E-2</v>
      </c>
      <c r="F27" s="75">
        <v>366.38921212999998</v>
      </c>
      <c r="G27" s="951">
        <v>1.5910669489699585E-2</v>
      </c>
      <c r="H27" s="75">
        <v>512.59418736999999</v>
      </c>
      <c r="I27" s="951">
        <v>2.6416706012251174E-2</v>
      </c>
      <c r="J27" s="76">
        <v>323.06833155999999</v>
      </c>
      <c r="K27" s="951">
        <v>2.0774460589322925E-2</v>
      </c>
      <c r="L27" s="75">
        <v>421.19879979000001</v>
      </c>
      <c r="M27" s="951">
        <v>2.8392939734370688E-2</v>
      </c>
      <c r="N27" s="75">
        <v>64.700018389999997</v>
      </c>
      <c r="O27" s="950">
        <v>2.3280625453971748E-2</v>
      </c>
    </row>
    <row r="28" spans="1:15" ht="18" customHeight="1">
      <c r="A28" s="109" t="s">
        <v>121</v>
      </c>
      <c r="B28" s="74">
        <v>489</v>
      </c>
      <c r="C28" s="952">
        <v>1.1394670370128721E-3</v>
      </c>
      <c r="D28" s="75">
        <v>22.30446319</v>
      </c>
      <c r="E28" s="951">
        <v>8.5057703575085642E-4</v>
      </c>
      <c r="F28" s="75">
        <v>31.58700546</v>
      </c>
      <c r="G28" s="951">
        <v>1.3716845021765466E-3</v>
      </c>
      <c r="H28" s="75">
        <v>133.24424608000001</v>
      </c>
      <c r="I28" s="951">
        <v>6.8667849992194718E-3</v>
      </c>
      <c r="J28" s="76">
        <v>17.822689480000001</v>
      </c>
      <c r="K28" s="951">
        <v>1.1460633062056612E-3</v>
      </c>
      <c r="L28" s="75">
        <v>144.19673646000001</v>
      </c>
      <c r="M28" s="951">
        <v>9.7202775749669068E-3</v>
      </c>
      <c r="N28" s="75">
        <v>34.643530460000001</v>
      </c>
      <c r="O28" s="950">
        <v>1.2465576936639286E-2</v>
      </c>
    </row>
    <row r="29" spans="1:15" ht="18" customHeight="1">
      <c r="A29" s="109" t="s">
        <v>123</v>
      </c>
      <c r="B29" s="74">
        <v>6019</v>
      </c>
      <c r="C29" s="952">
        <v>1.4025464408549033E-2</v>
      </c>
      <c r="D29" s="75">
        <v>58.703058549999994</v>
      </c>
      <c r="E29" s="951">
        <v>2.2386314840051511E-3</v>
      </c>
      <c r="F29" s="75">
        <v>67.88246436</v>
      </c>
      <c r="G29" s="951">
        <v>2.947836395889988E-3</v>
      </c>
      <c r="H29" s="75">
        <v>74.527743810000004</v>
      </c>
      <c r="I29" s="951">
        <v>3.8408112040569089E-3</v>
      </c>
      <c r="J29" s="76">
        <v>61.749442549999998</v>
      </c>
      <c r="K29" s="951">
        <v>3.9707121848598535E-3</v>
      </c>
      <c r="L29" s="75">
        <v>56.893332270000002</v>
      </c>
      <c r="M29" s="951">
        <v>3.8351698894560542E-3</v>
      </c>
      <c r="N29" s="75">
        <v>11.469848599999999</v>
      </c>
      <c r="O29" s="950">
        <v>4.1271278728358674E-3</v>
      </c>
    </row>
    <row r="30" spans="1:15" ht="18" customHeight="1">
      <c r="A30" s="109" t="s">
        <v>259</v>
      </c>
      <c r="B30" s="74">
        <v>24641</v>
      </c>
      <c r="C30" s="952">
        <v>5.7418419752626133E-2</v>
      </c>
      <c r="D30" s="75">
        <v>500.57652044999998</v>
      </c>
      <c r="E30" s="951">
        <v>1.9089403286860228E-2</v>
      </c>
      <c r="F30" s="75">
        <v>565.90139985000008</v>
      </c>
      <c r="G30" s="951">
        <v>2.4574604924713184E-2</v>
      </c>
      <c r="H30" s="75">
        <v>650.85541201000001</v>
      </c>
      <c r="I30" s="951">
        <v>3.3542042612239434E-2</v>
      </c>
      <c r="J30" s="76">
        <v>553.36797802000001</v>
      </c>
      <c r="K30" s="951">
        <v>3.5583559661386349E-2</v>
      </c>
      <c r="L30" s="75">
        <v>520.64385619999996</v>
      </c>
      <c r="M30" s="951">
        <v>3.5096514138993805E-2</v>
      </c>
      <c r="N30" s="75">
        <v>110.56855327</v>
      </c>
      <c r="O30" s="950">
        <v>3.9785229428377498E-2</v>
      </c>
    </row>
    <row r="31" spans="1:15" ht="18" customHeight="1">
      <c r="A31" s="109" t="s">
        <v>260</v>
      </c>
      <c r="B31" s="74">
        <v>11735</v>
      </c>
      <c r="C31" s="952">
        <v>2.7344878689869231E-2</v>
      </c>
      <c r="D31" s="75">
        <v>92.361519439999995</v>
      </c>
      <c r="E31" s="951">
        <v>3.5221913548648958E-3</v>
      </c>
      <c r="F31" s="75">
        <v>142.33220321000002</v>
      </c>
      <c r="G31" s="951">
        <v>6.1808605931649449E-3</v>
      </c>
      <c r="H31" s="75">
        <v>83.107066700000004</v>
      </c>
      <c r="I31" s="951">
        <v>4.2829493635474225E-3</v>
      </c>
      <c r="J31" s="76">
        <v>98.002160010000011</v>
      </c>
      <c r="K31" s="951">
        <v>6.3018928564285816E-3</v>
      </c>
      <c r="L31" s="75">
        <v>54.074348409999999</v>
      </c>
      <c r="M31" s="951">
        <v>3.6451426650455161E-3</v>
      </c>
      <c r="N31" s="75">
        <v>10.29428177</v>
      </c>
      <c r="O31" s="950">
        <v>3.7041306041121721E-3</v>
      </c>
    </row>
    <row r="32" spans="1:15" ht="18" customHeight="1">
      <c r="A32" s="109" t="s">
        <v>261</v>
      </c>
      <c r="B32" s="74">
        <v>22951</v>
      </c>
      <c r="C32" s="952">
        <v>5.3480384389534612E-2</v>
      </c>
      <c r="D32" s="75">
        <v>48.120375459999998</v>
      </c>
      <c r="E32" s="951">
        <v>1.8350626047048593E-3</v>
      </c>
      <c r="F32" s="75">
        <v>85.96265262</v>
      </c>
      <c r="G32" s="951">
        <v>3.7329793263929144E-3</v>
      </c>
      <c r="H32" s="75">
        <v>65.187372659999994</v>
      </c>
      <c r="I32" s="951">
        <v>3.3594521781560556E-3</v>
      </c>
      <c r="J32" s="76">
        <v>77.467109780000001</v>
      </c>
      <c r="K32" s="951">
        <v>4.9814149573941691E-3</v>
      </c>
      <c r="L32" s="75">
        <v>82.493103810000008</v>
      </c>
      <c r="M32" s="951">
        <v>5.5608461518558286E-3</v>
      </c>
      <c r="N32" s="75">
        <v>17.486919760000003</v>
      </c>
      <c r="O32" s="950">
        <v>6.2922150473320388E-3</v>
      </c>
    </row>
    <row r="33" spans="1:15" ht="18" customHeight="1">
      <c r="A33" s="109" t="s">
        <v>128</v>
      </c>
      <c r="B33" s="74">
        <v>1</v>
      </c>
      <c r="C33" s="952">
        <v>2.3301984396991246E-6</v>
      </c>
      <c r="D33" s="75">
        <v>0</v>
      </c>
      <c r="E33" s="951">
        <v>0</v>
      </c>
      <c r="F33" s="75">
        <v>4.2376099999999993E-3</v>
      </c>
      <c r="G33" s="951">
        <v>1.8402073506553777E-7</v>
      </c>
      <c r="H33" s="75">
        <v>0</v>
      </c>
      <c r="I33" s="951">
        <v>0</v>
      </c>
      <c r="J33" s="76">
        <v>4.0876100000000002E-3</v>
      </c>
      <c r="K33" s="951">
        <v>2.6284808677928682E-7</v>
      </c>
      <c r="L33" s="75">
        <v>0</v>
      </c>
      <c r="M33" s="951">
        <v>0</v>
      </c>
      <c r="N33" s="630">
        <v>0</v>
      </c>
      <c r="O33" s="1061" t="s">
        <v>98</v>
      </c>
    </row>
    <row r="34" spans="1:15" ht="18" customHeight="1" thickBot="1">
      <c r="A34" s="109" t="s">
        <v>262</v>
      </c>
      <c r="B34" s="74">
        <v>9</v>
      </c>
      <c r="C34" s="952">
        <v>2.0971785957292124E-5</v>
      </c>
      <c r="D34" s="75">
        <v>2.5610900000000002E-2</v>
      </c>
      <c r="E34" s="951">
        <v>9.7666745975210397E-7</v>
      </c>
      <c r="F34" s="75">
        <v>8.57109E-3</v>
      </c>
      <c r="G34" s="951">
        <v>3.7220468191100177E-7</v>
      </c>
      <c r="H34" s="75">
        <v>2.5610900000000002E-2</v>
      </c>
      <c r="I34" s="951">
        <v>1.3198659537682452E-6</v>
      </c>
      <c r="J34" s="76">
        <v>7.9299899999999996E-3</v>
      </c>
      <c r="K34" s="951">
        <v>5.0992699882789125E-7</v>
      </c>
      <c r="L34" s="75">
        <v>0</v>
      </c>
      <c r="M34" s="951">
        <v>0</v>
      </c>
      <c r="N34" s="630">
        <v>0</v>
      </c>
      <c r="O34" s="1061" t="s">
        <v>98</v>
      </c>
    </row>
    <row r="35" spans="1:15" s="86" customFormat="1" ht="21" customHeight="1" thickTop="1" thickBot="1">
      <c r="A35" s="110" t="s">
        <v>58</v>
      </c>
      <c r="B35" s="81">
        <v>429148</v>
      </c>
      <c r="C35" s="111">
        <v>1</v>
      </c>
      <c r="D35" s="83">
        <v>26222.743211389999</v>
      </c>
      <c r="E35" s="82">
        <v>1</v>
      </c>
      <c r="F35" s="83">
        <v>23027.894103839997</v>
      </c>
      <c r="G35" s="82">
        <v>1</v>
      </c>
      <c r="H35" s="83">
        <v>19404.167466309998</v>
      </c>
      <c r="I35" s="82">
        <v>1</v>
      </c>
      <c r="J35" s="84">
        <v>15551.225995540004</v>
      </c>
      <c r="K35" s="82">
        <v>1</v>
      </c>
      <c r="L35" s="83">
        <v>14834.631557370001</v>
      </c>
      <c r="M35" s="82">
        <v>1</v>
      </c>
      <c r="N35" s="83">
        <v>2779.1357460699996</v>
      </c>
      <c r="O35" s="85">
        <v>1</v>
      </c>
    </row>
    <row r="36" spans="1:15" s="365" customFormat="1" ht="13.5" thickTop="1">
      <c r="A36" s="647" t="s">
        <v>406</v>
      </c>
      <c r="C36" s="424"/>
    </row>
    <row r="37" spans="1:15" s="13" customFormat="1" ht="14.25" customHeight="1">
      <c r="A37" s="174" t="s">
        <v>517</v>
      </c>
    </row>
    <row r="38" spans="1:15" s="13" customFormat="1" ht="14.25" customHeight="1">
      <c r="A38" s="242" t="s">
        <v>429</v>
      </c>
    </row>
    <row r="39" spans="1:15">
      <c r="B39" s="88"/>
      <c r="C39" s="88"/>
      <c r="D39" s="88"/>
      <c r="E39" s="88"/>
      <c r="F39" s="88"/>
      <c r="G39" s="88"/>
      <c r="H39" s="88"/>
      <c r="I39" s="88"/>
      <c r="J39" s="88"/>
      <c r="K39" s="88"/>
      <c r="L39" s="88"/>
      <c r="M39" s="88"/>
      <c r="N39" s="88"/>
      <c r="O39" s="88"/>
    </row>
    <row r="40" spans="1:15">
      <c r="B40" s="88"/>
      <c r="C40" s="88"/>
      <c r="D40" s="88"/>
      <c r="E40" s="88"/>
      <c r="F40" s="88"/>
      <c r="G40" s="88"/>
      <c r="H40" s="88"/>
      <c r="I40" s="88"/>
      <c r="J40" s="88"/>
      <c r="K40" s="88"/>
      <c r="L40" s="88"/>
      <c r="M40" s="88"/>
      <c r="N40" s="88"/>
      <c r="O40" s="88"/>
    </row>
  </sheetData>
  <mergeCells count="2">
    <mergeCell ref="A7:O7"/>
    <mergeCell ref="A5:O5"/>
  </mergeCells>
  <phoneticPr fontId="36" type="noConversion"/>
  <printOptions horizontalCentered="1"/>
  <pageMargins left="0.6692913385826772" right="0.39370078740157483" top="0.78740157480314965" bottom="0" header="0.55118110236220474" footer="0"/>
  <pageSetup paperSize="9" scale="70"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8">
    <tabColor theme="6" tint="0.59999389629810485"/>
    <pageSetUpPr fitToPage="1"/>
  </sheetPr>
  <dimension ref="A1:BG47"/>
  <sheetViews>
    <sheetView workbookViewId="0">
      <selection activeCell="A12" sqref="A12"/>
    </sheetView>
  </sheetViews>
  <sheetFormatPr defaultColWidth="9.140625" defaultRowHeight="12.75"/>
  <cols>
    <col min="1" max="1" width="5.7109375" style="184" customWidth="1"/>
    <col min="2" max="2" width="64.140625" style="184" customWidth="1"/>
    <col min="3" max="4" width="14.7109375" style="184" customWidth="1"/>
    <col min="5" max="5" width="14.7109375" style="451" customWidth="1"/>
    <col min="6" max="7" width="8.28515625" style="184" customWidth="1"/>
    <col min="8" max="8" width="16.140625" style="184" customWidth="1"/>
    <col min="9" max="9" width="17.28515625" style="184" customWidth="1"/>
    <col min="10" max="10" width="12.7109375" style="184" customWidth="1"/>
    <col min="11" max="11" width="12.7109375" style="184" bestFit="1" customWidth="1"/>
    <col min="12" max="12" width="11.42578125" style="184" customWidth="1"/>
    <col min="13" max="14" width="19.5703125" style="184" bestFit="1" customWidth="1"/>
    <col min="15" max="16" width="9.140625" style="184"/>
    <col min="17" max="17" width="18.5703125" style="184" bestFit="1" customWidth="1"/>
    <col min="18" max="16384" width="9.140625" style="184"/>
  </cols>
  <sheetData>
    <row r="1" spans="1:9" s="170" customFormat="1" ht="27.75">
      <c r="A1" s="1143" t="s">
        <v>343</v>
      </c>
      <c r="B1" s="176"/>
      <c r="C1" s="176"/>
      <c r="D1" s="176"/>
      <c r="E1" s="176"/>
      <c r="F1" s="176"/>
      <c r="G1" s="176"/>
      <c r="H1" s="176"/>
      <c r="I1" s="176"/>
    </row>
    <row r="2" spans="1:9" s="170" customFormat="1"/>
    <row r="3" spans="1:9" ht="26.25">
      <c r="A3" s="504" t="s">
        <v>303</v>
      </c>
    </row>
    <row r="4" spans="1:9" ht="21.75" customHeight="1"/>
    <row r="5" spans="1:9" ht="21" customHeight="1">
      <c r="A5" s="428"/>
      <c r="B5" s="2"/>
      <c r="C5" s="2"/>
      <c r="D5" s="2"/>
      <c r="E5" s="452"/>
    </row>
    <row r="6" spans="1:9" ht="25.5" customHeight="1">
      <c r="A6" s="221" t="s">
        <v>407</v>
      </c>
      <c r="B6" s="453"/>
      <c r="C6" s="453"/>
      <c r="D6" s="453"/>
      <c r="E6" s="454"/>
    </row>
    <row r="7" spans="1:9">
      <c r="A7" s="2"/>
      <c r="B7" s="2"/>
      <c r="C7" s="2"/>
      <c r="D7" s="2"/>
      <c r="E7" s="452"/>
    </row>
    <row r="8" spans="1:9" ht="21" customHeight="1" thickBot="1">
      <c r="A8" s="197"/>
    </row>
    <row r="9" spans="1:9" ht="21" customHeight="1" thickTop="1">
      <c r="A9" s="459"/>
      <c r="B9" s="460"/>
      <c r="C9" s="455"/>
      <c r="D9" s="455"/>
      <c r="E9" s="553"/>
      <c r="F9" s="1227" t="s">
        <v>516</v>
      </c>
      <c r="G9" s="1220"/>
    </row>
    <row r="10" spans="1:9" s="415" customFormat="1" ht="21" customHeight="1" thickBot="1">
      <c r="A10" s="461" t="s">
        <v>25</v>
      </c>
      <c r="B10" s="462" t="s">
        <v>9</v>
      </c>
      <c r="C10" s="525">
        <v>2011</v>
      </c>
      <c r="D10" s="525">
        <v>2012</v>
      </c>
      <c r="E10" s="456">
        <v>2013</v>
      </c>
      <c r="F10" s="1221"/>
      <c r="G10" s="1222"/>
    </row>
    <row r="11" spans="1:9" ht="21" customHeight="1" thickTop="1" thickBot="1">
      <c r="A11" s="463"/>
      <c r="B11" s="464"/>
      <c r="C11" s="457"/>
      <c r="D11" s="457"/>
      <c r="E11" s="458"/>
      <c r="F11" s="529" t="s">
        <v>360</v>
      </c>
      <c r="G11" s="530" t="s">
        <v>428</v>
      </c>
    </row>
    <row r="12" spans="1:9" ht="18" customHeight="1" thickTop="1">
      <c r="A12" s="465" t="s">
        <v>161</v>
      </c>
      <c r="B12" s="473" t="s">
        <v>396</v>
      </c>
      <c r="C12" s="1108">
        <v>0.18779333812427426</v>
      </c>
      <c r="D12" s="1109">
        <v>0.16005256649404792</v>
      </c>
      <c r="E12" s="1110">
        <v>0.13073956767250372</v>
      </c>
      <c r="F12" s="1115">
        <v>-2.7740771630226342</v>
      </c>
      <c r="G12" s="1116">
        <v>-2.9312998821544198</v>
      </c>
      <c r="I12" s="571"/>
    </row>
    <row r="13" spans="1:9" ht="18" customHeight="1">
      <c r="A13" s="383" t="s">
        <v>124</v>
      </c>
      <c r="B13" s="473" t="s">
        <v>244</v>
      </c>
      <c r="C13" s="1111">
        <v>0.22456522215279393</v>
      </c>
      <c r="D13" s="1109">
        <v>0.26411802335405388</v>
      </c>
      <c r="E13" s="1110">
        <v>0.2209198078125951</v>
      </c>
      <c r="F13" s="1117">
        <v>3.9552801201259951</v>
      </c>
      <c r="G13" s="1118">
        <v>-4.3198215541458778</v>
      </c>
      <c r="I13" s="571"/>
    </row>
    <row r="14" spans="1:9" ht="18" customHeight="1">
      <c r="A14" s="383" t="s">
        <v>245</v>
      </c>
      <c r="B14" s="473" t="s">
        <v>380</v>
      </c>
      <c r="C14" s="1111">
        <v>0.24191238897289527</v>
      </c>
      <c r="D14" s="1109">
        <v>0.25946116672577496</v>
      </c>
      <c r="E14" s="1110">
        <v>0.12927505413111559</v>
      </c>
      <c r="F14" s="1117">
        <v>1.754877775287969</v>
      </c>
      <c r="G14" s="1118">
        <v>-13.018611259465937</v>
      </c>
      <c r="I14" s="571"/>
    </row>
    <row r="15" spans="1:9" ht="18" customHeight="1">
      <c r="A15" s="383" t="s">
        <v>246</v>
      </c>
      <c r="B15" s="473" t="s">
        <v>247</v>
      </c>
      <c r="C15" s="1111">
        <v>0.23682315288769254</v>
      </c>
      <c r="D15" s="1109">
        <v>0.2486492573856327</v>
      </c>
      <c r="E15" s="1110">
        <v>0.21335710232190239</v>
      </c>
      <c r="F15" s="1117">
        <v>1.1826104497940166</v>
      </c>
      <c r="G15" s="1118">
        <v>-3.5292155063730317</v>
      </c>
      <c r="I15" s="571"/>
    </row>
    <row r="16" spans="1:9" ht="18" customHeight="1">
      <c r="A16" s="383" t="s">
        <v>120</v>
      </c>
      <c r="B16" s="473" t="s">
        <v>397</v>
      </c>
      <c r="C16" s="1111">
        <v>0.30187103319084851</v>
      </c>
      <c r="D16" s="1109">
        <v>0.30765550435863576</v>
      </c>
      <c r="E16" s="1110">
        <v>0.28809878642593401</v>
      </c>
      <c r="F16" s="1117">
        <v>0.57844711677872418</v>
      </c>
      <c r="G16" s="1118">
        <v>-1.955671793270175</v>
      </c>
      <c r="I16" s="571"/>
    </row>
    <row r="17" spans="1:17" ht="18" customHeight="1">
      <c r="A17" s="383" t="s">
        <v>122</v>
      </c>
      <c r="B17" s="473" t="s">
        <v>248</v>
      </c>
      <c r="C17" s="1111">
        <v>0.24971551801321717</v>
      </c>
      <c r="D17" s="1109">
        <v>0.26856960158773902</v>
      </c>
      <c r="E17" s="1110">
        <v>0.24493189501848411</v>
      </c>
      <c r="F17" s="1117">
        <v>1.885408357452184</v>
      </c>
      <c r="G17" s="1118">
        <v>-2.3637706569254902</v>
      </c>
      <c r="I17" s="571"/>
    </row>
    <row r="18" spans="1:17" ht="18" customHeight="1">
      <c r="A18" s="383" t="s">
        <v>265</v>
      </c>
      <c r="B18" s="473" t="s">
        <v>269</v>
      </c>
      <c r="C18" s="1111">
        <v>0.23501908979553343</v>
      </c>
      <c r="D18" s="1109">
        <v>0.27127591160463793</v>
      </c>
      <c r="E18" s="1110">
        <v>0.21857135015978238</v>
      </c>
      <c r="F18" s="1117">
        <v>3.62568218091045</v>
      </c>
      <c r="G18" s="1118">
        <v>-5.2704561444855553</v>
      </c>
      <c r="I18" s="571"/>
    </row>
    <row r="19" spans="1:17" ht="18" customHeight="1">
      <c r="A19" s="383" t="s">
        <v>125</v>
      </c>
      <c r="B19" s="473" t="s">
        <v>249</v>
      </c>
      <c r="C19" s="1111">
        <v>0.11826599163012683</v>
      </c>
      <c r="D19" s="1109">
        <v>0.26893855777380754</v>
      </c>
      <c r="E19" s="1110">
        <v>0.25331318605491226</v>
      </c>
      <c r="F19" s="1117">
        <v>15.067256614368072</v>
      </c>
      <c r="G19" s="1118">
        <v>-1.5625371718895276</v>
      </c>
      <c r="I19" s="571"/>
    </row>
    <row r="20" spans="1:17" ht="18" customHeight="1">
      <c r="A20" s="383" t="s">
        <v>250</v>
      </c>
      <c r="B20" s="473" t="s">
        <v>251</v>
      </c>
      <c r="C20" s="1111">
        <v>0.23284741688043301</v>
      </c>
      <c r="D20" s="1109">
        <v>0.2650843211679042</v>
      </c>
      <c r="E20" s="1110">
        <v>0.25274158395732582</v>
      </c>
      <c r="F20" s="1117">
        <v>3.2236904287471195</v>
      </c>
      <c r="G20" s="1118">
        <v>-1.2342737210578381</v>
      </c>
      <c r="I20" s="571"/>
    </row>
    <row r="21" spans="1:17" ht="18" customHeight="1">
      <c r="A21" s="383" t="s">
        <v>252</v>
      </c>
      <c r="B21" s="473" t="s">
        <v>253</v>
      </c>
      <c r="C21" s="1111">
        <v>0.24362837256026287</v>
      </c>
      <c r="D21" s="1109">
        <v>0.28715271860760472</v>
      </c>
      <c r="E21" s="1110">
        <v>0.24360502592865546</v>
      </c>
      <c r="F21" s="1117">
        <v>4.3524346047341842</v>
      </c>
      <c r="G21" s="1118">
        <v>-4.3547692678949259</v>
      </c>
      <c r="I21" s="571"/>
    </row>
    <row r="22" spans="1:17" ht="18" customHeight="1">
      <c r="A22" s="383" t="s">
        <v>254</v>
      </c>
      <c r="B22" s="473" t="s">
        <v>398</v>
      </c>
      <c r="C22" s="1111">
        <v>0.2521513357740845</v>
      </c>
      <c r="D22" s="1109">
        <v>0.2694333530700031</v>
      </c>
      <c r="E22" s="1110">
        <v>0.24532831829637664</v>
      </c>
      <c r="F22" s="1117">
        <v>1.7282017295918606</v>
      </c>
      <c r="G22" s="1118">
        <v>-2.4105034773626466</v>
      </c>
      <c r="I22" s="571"/>
    </row>
    <row r="23" spans="1:17" ht="18" customHeight="1">
      <c r="A23" s="383" t="s">
        <v>255</v>
      </c>
      <c r="B23" s="473" t="s">
        <v>399</v>
      </c>
      <c r="C23" s="1111">
        <v>0.21100353107222297</v>
      </c>
      <c r="D23" s="1109">
        <v>0.29861484769314461</v>
      </c>
      <c r="E23" s="1110">
        <v>0.26945654438384203</v>
      </c>
      <c r="F23" s="1117">
        <v>8.7611316620921649</v>
      </c>
      <c r="G23" s="1118">
        <v>-2.915830330930258</v>
      </c>
      <c r="I23" s="571"/>
    </row>
    <row r="24" spans="1:17" ht="18" customHeight="1">
      <c r="A24" s="383" t="s">
        <v>256</v>
      </c>
      <c r="B24" s="473" t="s">
        <v>257</v>
      </c>
      <c r="C24" s="1111">
        <v>0.23491974333482599</v>
      </c>
      <c r="D24" s="1109">
        <v>0.26012879143090456</v>
      </c>
      <c r="E24" s="1110">
        <v>0.27409747746630492</v>
      </c>
      <c r="F24" s="1117">
        <v>2.5209048096078575</v>
      </c>
      <c r="G24" s="1118">
        <v>1.3968686035400357</v>
      </c>
      <c r="I24" s="571"/>
    </row>
    <row r="25" spans="1:17" ht="18" customHeight="1">
      <c r="A25" s="383" t="s">
        <v>126</v>
      </c>
      <c r="B25" s="473" t="s">
        <v>382</v>
      </c>
      <c r="C25" s="1111">
        <v>5.3819780278511975E-2</v>
      </c>
      <c r="D25" s="1109">
        <v>0.17726760412499029</v>
      </c>
      <c r="E25" s="1110">
        <v>0.18123851654083598</v>
      </c>
      <c r="F25" s="1117">
        <v>12.344782384647832</v>
      </c>
      <c r="G25" s="1118">
        <v>0.39709124158456843</v>
      </c>
      <c r="I25" s="571"/>
    </row>
    <row r="26" spans="1:17" ht="18" customHeight="1">
      <c r="A26" s="383" t="s">
        <v>127</v>
      </c>
      <c r="B26" s="473" t="s">
        <v>400</v>
      </c>
      <c r="C26" s="1111">
        <v>0.20731399590804872</v>
      </c>
      <c r="D26" s="1109">
        <v>0.22721223832882628</v>
      </c>
      <c r="E26" s="1110">
        <v>0.20362038928966508</v>
      </c>
      <c r="F26" s="1117">
        <v>1.9898242420777561</v>
      </c>
      <c r="G26" s="1118">
        <v>-2.3591849039161201</v>
      </c>
      <c r="I26" s="571"/>
    </row>
    <row r="27" spans="1:17" ht="18" customHeight="1">
      <c r="A27" s="383" t="s">
        <v>121</v>
      </c>
      <c r="B27" s="473" t="s">
        <v>258</v>
      </c>
      <c r="C27" s="1111">
        <v>0.25848676741495097</v>
      </c>
      <c r="D27" s="1109">
        <v>0.17170229375712365</v>
      </c>
      <c r="E27" s="1110">
        <v>0.15364497696829463</v>
      </c>
      <c r="F27" s="1117">
        <v>-8.6784473657827323</v>
      </c>
      <c r="G27" s="1118">
        <v>-1.8057316788829021</v>
      </c>
      <c r="I27" s="571"/>
    </row>
    <row r="28" spans="1:17" ht="18" customHeight="1">
      <c r="A28" s="383" t="s">
        <v>123</v>
      </c>
      <c r="B28" s="473" t="s">
        <v>72</v>
      </c>
      <c r="C28" s="1111">
        <v>0.1281118709920451</v>
      </c>
      <c r="D28" s="1109">
        <v>0.16022708143122991</v>
      </c>
      <c r="E28" s="1110">
        <v>0.13572639130833627</v>
      </c>
      <c r="F28" s="1117">
        <v>3.2115210439184807</v>
      </c>
      <c r="G28" s="1118">
        <v>-2.4500690122893634</v>
      </c>
      <c r="I28" s="571"/>
    </row>
    <row r="29" spans="1:17" ht="18" customHeight="1">
      <c r="A29" s="383" t="s">
        <v>259</v>
      </c>
      <c r="B29" s="473" t="s">
        <v>383</v>
      </c>
      <c r="C29" s="1111">
        <v>0.21004685169864371</v>
      </c>
      <c r="D29" s="1109">
        <v>0.23279512002731739</v>
      </c>
      <c r="E29" s="1110">
        <v>0.15256950319488749</v>
      </c>
      <c r="F29" s="1117">
        <v>2.2748268328673689</v>
      </c>
      <c r="G29" s="1118">
        <v>-8.0225616832429907</v>
      </c>
      <c r="I29" s="571"/>
    </row>
    <row r="30" spans="1:17" ht="18" customHeight="1">
      <c r="A30" s="383" t="s">
        <v>260</v>
      </c>
      <c r="B30" s="473" t="s">
        <v>401</v>
      </c>
      <c r="C30" s="1111">
        <v>0.17940451100451626</v>
      </c>
      <c r="D30" s="1109">
        <v>1.8950157924481029E-2</v>
      </c>
      <c r="E30" s="1110">
        <v>0.11862098258655746</v>
      </c>
      <c r="F30" s="1117">
        <v>-16.045435308003526</v>
      </c>
      <c r="G30" s="1118">
        <v>9.9670824662076427</v>
      </c>
      <c r="H30" s="392"/>
      <c r="I30" s="572"/>
      <c r="J30" s="392"/>
      <c r="K30" s="392"/>
      <c r="L30" s="392"/>
    </row>
    <row r="31" spans="1:17" ht="18" customHeight="1">
      <c r="A31" s="383" t="s">
        <v>261</v>
      </c>
      <c r="B31" s="473" t="s">
        <v>384</v>
      </c>
      <c r="C31" s="1111">
        <v>0.13099623840490623</v>
      </c>
      <c r="D31" s="1109">
        <v>0.14666122705757006</v>
      </c>
      <c r="E31" s="1110">
        <v>8.9354127597436384E-2</v>
      </c>
      <c r="F31" s="1117">
        <v>1.5664988652663832</v>
      </c>
      <c r="G31" s="1118">
        <v>-5.7307099460133681</v>
      </c>
      <c r="H31" s="392"/>
      <c r="I31" s="572"/>
      <c r="J31" s="392"/>
      <c r="K31" s="392"/>
      <c r="L31" s="392"/>
      <c r="N31" s="416"/>
      <c r="Q31" s="554"/>
    </row>
    <row r="32" spans="1:17" ht="18" customHeight="1">
      <c r="A32" s="383" t="s">
        <v>128</v>
      </c>
      <c r="B32" s="473" t="s">
        <v>402</v>
      </c>
      <c r="C32" s="1111">
        <v>0</v>
      </c>
      <c r="D32" s="1109">
        <v>0.25605603099853458</v>
      </c>
      <c r="E32" s="1110">
        <v>0</v>
      </c>
      <c r="F32" s="1117">
        <v>25.605603099853457</v>
      </c>
      <c r="G32" s="1118">
        <v>-25.605603099853457</v>
      </c>
      <c r="H32" s="194"/>
      <c r="I32" s="573"/>
      <c r="J32" s="194"/>
      <c r="K32" s="194"/>
      <c r="L32" s="194"/>
    </row>
    <row r="33" spans="1:59" ht="18" customHeight="1" thickBot="1">
      <c r="A33" s="383" t="s">
        <v>262</v>
      </c>
      <c r="B33" s="473" t="s">
        <v>403</v>
      </c>
      <c r="C33" s="1112">
        <v>1.143485022866804E-7</v>
      </c>
      <c r="D33" s="1109">
        <v>0</v>
      </c>
      <c r="E33" s="1110">
        <v>0</v>
      </c>
      <c r="F33" s="1117">
        <v>-1.1434850228668039E-5</v>
      </c>
      <c r="G33" s="1118">
        <v>0</v>
      </c>
      <c r="H33" s="392"/>
      <c r="I33" s="572"/>
      <c r="J33" s="392"/>
      <c r="K33" s="392"/>
      <c r="L33" s="392"/>
      <c r="M33" s="554"/>
      <c r="N33" s="554"/>
    </row>
    <row r="34" spans="1:59" s="415" customFormat="1" ht="24.75" customHeight="1" thickTop="1" thickBot="1">
      <c r="A34" s="466" t="s">
        <v>8</v>
      </c>
      <c r="B34" s="467"/>
      <c r="C34" s="1113">
        <v>0.17156601153752371</v>
      </c>
      <c r="D34" s="1114">
        <v>0.25066510040728801</v>
      </c>
      <c r="E34" s="1016">
        <v>0.23114322709679497</v>
      </c>
      <c r="F34" s="1119">
        <v>7.9099088869764298</v>
      </c>
      <c r="G34" s="1120">
        <v>-1.9521873310493043</v>
      </c>
      <c r="I34" s="574"/>
    </row>
    <row r="35" spans="1:59" s="314" customFormat="1" ht="30.75" customHeight="1" thickTop="1">
      <c r="A35" s="1226" t="s">
        <v>519</v>
      </c>
      <c r="B35" s="1226"/>
      <c r="C35" s="1226"/>
      <c r="D35" s="1226"/>
      <c r="E35" s="1226"/>
      <c r="F35" s="417"/>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5"/>
      <c r="AY35" s="315"/>
      <c r="AZ35" s="315"/>
      <c r="BA35" s="315"/>
      <c r="BB35" s="315"/>
      <c r="BC35" s="315"/>
      <c r="BD35" s="315"/>
      <c r="BE35" s="315"/>
      <c r="BF35" s="315"/>
      <c r="BG35" s="315"/>
    </row>
    <row r="36" spans="1:59" s="314" customFormat="1" ht="13.5" customHeight="1">
      <c r="A36" s="1225" t="s">
        <v>206</v>
      </c>
      <c r="B36" s="1225"/>
      <c r="C36" s="1142"/>
      <c r="D36" s="1142"/>
      <c r="E36" s="1142"/>
      <c r="F36" s="417"/>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c r="AI36" s="315"/>
      <c r="AJ36" s="315"/>
      <c r="AK36" s="315"/>
      <c r="AL36" s="315"/>
      <c r="AM36" s="315"/>
      <c r="AN36" s="315"/>
      <c r="AO36" s="315"/>
      <c r="AP36" s="315"/>
      <c r="AQ36" s="315"/>
      <c r="AR36" s="315"/>
      <c r="AS36" s="315"/>
      <c r="AT36" s="315"/>
      <c r="AU36" s="315"/>
      <c r="AV36" s="315"/>
      <c r="AW36" s="315"/>
      <c r="AX36" s="315"/>
      <c r="AY36" s="315"/>
      <c r="AZ36" s="315"/>
      <c r="BA36" s="315"/>
      <c r="BB36" s="315"/>
      <c r="BC36" s="315"/>
      <c r="BD36" s="315"/>
      <c r="BE36" s="315"/>
      <c r="BF36" s="315"/>
      <c r="BG36" s="315"/>
    </row>
    <row r="37" spans="1:59" s="314" customFormat="1" ht="26.25" customHeight="1">
      <c r="A37" s="1226" t="s">
        <v>371</v>
      </c>
      <c r="B37" s="1226"/>
      <c r="C37" s="1226"/>
      <c r="D37" s="1226"/>
      <c r="E37" s="1226"/>
      <c r="F37" s="417"/>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c r="AI37" s="315"/>
      <c r="AJ37" s="315"/>
      <c r="AK37" s="315"/>
      <c r="AL37" s="315"/>
      <c r="AM37" s="315"/>
      <c r="AN37" s="315"/>
      <c r="AO37" s="315"/>
      <c r="AP37" s="315"/>
      <c r="AQ37" s="315"/>
      <c r="AR37" s="315"/>
      <c r="AS37" s="315"/>
      <c r="AT37" s="315"/>
      <c r="AU37" s="315"/>
      <c r="AV37" s="315"/>
      <c r="AW37" s="315"/>
      <c r="AX37" s="315"/>
      <c r="AY37" s="315"/>
      <c r="AZ37" s="315"/>
      <c r="BA37" s="315"/>
      <c r="BB37" s="315"/>
      <c r="BC37" s="315"/>
      <c r="BD37" s="315"/>
      <c r="BE37" s="315"/>
      <c r="BF37" s="315"/>
      <c r="BG37" s="315"/>
    </row>
    <row r="38" spans="1:59" s="197" customFormat="1" ht="14.25" customHeight="1">
      <c r="A38" s="197" t="s">
        <v>517</v>
      </c>
      <c r="F38" s="654"/>
    </row>
    <row r="39" spans="1:59" s="197" customFormat="1" ht="14.25" customHeight="1">
      <c r="A39" s="640" t="s">
        <v>429</v>
      </c>
    </row>
    <row r="47" spans="1:59">
      <c r="E47" s="555"/>
    </row>
  </sheetData>
  <mergeCells count="4">
    <mergeCell ref="A36:B36"/>
    <mergeCell ref="A37:E37"/>
    <mergeCell ref="A35:E35"/>
    <mergeCell ref="F9:G10"/>
  </mergeCells>
  <phoneticPr fontId="36" type="noConversion"/>
  <printOptions horizontalCentered="1"/>
  <pageMargins left="0.6692913385826772" right="0.39370078740157483" top="0.78740157480314965" bottom="0" header="0.55118110236220474" footer="0"/>
  <pageSetup paperSize="9" scale="71" orientation="portrait" r:id="rId1"/>
  <headerFooter alignWithMargins="0"/>
  <ignoredErrors>
    <ignoredError sqref="G11" twoDigitTextYear="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5" enableFormatConditionsCalculation="0">
    <tabColor theme="6" tint="0.59999389629810485"/>
    <pageSetUpPr fitToPage="1"/>
  </sheetPr>
  <dimension ref="A1:BK60"/>
  <sheetViews>
    <sheetView workbookViewId="0">
      <selection activeCell="A12" sqref="A12"/>
    </sheetView>
  </sheetViews>
  <sheetFormatPr defaultColWidth="11.42578125" defaultRowHeight="12.75"/>
  <cols>
    <col min="1" max="1" width="5.7109375" style="24" customWidth="1"/>
    <col min="2" max="2" width="26.7109375" style="24" customWidth="1"/>
    <col min="3" max="3" width="13.28515625" style="202" customWidth="1"/>
    <col min="4" max="4" width="8.140625" style="24" customWidth="1"/>
    <col min="5" max="5" width="13.5703125" style="202" customWidth="1"/>
    <col min="6" max="6" width="8.140625" style="24" customWidth="1"/>
    <col min="7" max="7" width="13.28515625" style="202" customWidth="1"/>
    <col min="8" max="8" width="8.140625" style="24" customWidth="1"/>
    <col min="9" max="10" width="8.140625" style="134" customWidth="1"/>
    <col min="11" max="11" width="14.7109375" style="24" customWidth="1"/>
    <col min="12" max="12" width="6.5703125" style="24" customWidth="1"/>
    <col min="13" max="13" width="16.28515625" style="24" customWidth="1"/>
    <col min="14" max="14" width="5.5703125" style="24" customWidth="1"/>
    <col min="15" max="15" width="13.7109375" style="24" customWidth="1"/>
    <col min="16" max="16" width="6.5703125" style="24" customWidth="1"/>
    <col min="17" max="17" width="14.7109375" style="24" customWidth="1"/>
    <col min="18" max="18" width="4" style="24" customWidth="1"/>
    <col min="19" max="19" width="13.7109375" style="24" customWidth="1"/>
    <col min="20" max="20" width="6.5703125" style="24" customWidth="1"/>
    <col min="21" max="21" width="16.28515625" style="24" customWidth="1"/>
    <col min="22" max="22" width="6.5703125" style="24" customWidth="1"/>
    <col min="23" max="23" width="14.7109375" style="24" customWidth="1"/>
    <col min="24" max="24" width="6.5703125" style="24" customWidth="1"/>
    <col min="25" max="25" width="14.7109375" style="24" customWidth="1"/>
    <col min="26" max="26" width="3" style="24" customWidth="1"/>
    <col min="27" max="27" width="12.7109375" style="24" customWidth="1"/>
    <col min="28" max="28" width="6.5703125" style="24" customWidth="1"/>
    <col min="29" max="29" width="14.7109375" style="24" customWidth="1"/>
    <col min="30" max="30" width="6.5703125" style="24" customWidth="1"/>
    <col min="31" max="31" width="16.28515625" style="24" customWidth="1"/>
    <col min="32" max="32" width="6.5703125" style="24" customWidth="1"/>
    <col min="33" max="33" width="16.28515625" style="24" customWidth="1"/>
    <col min="34" max="34" width="6.5703125" style="24" customWidth="1"/>
    <col min="35" max="35" width="14.7109375" style="24" customWidth="1"/>
    <col min="36" max="36" width="4" style="24" customWidth="1"/>
    <col min="37" max="37" width="12.7109375" style="24" customWidth="1"/>
    <col min="38" max="38" width="6.5703125" style="24" customWidth="1"/>
    <col min="39" max="39" width="14.7109375" style="24" customWidth="1"/>
    <col min="40" max="40" width="6.5703125" style="24" customWidth="1"/>
    <col min="41" max="41" width="14.7109375" style="24" customWidth="1"/>
    <col min="42" max="42" width="5.5703125" style="24" customWidth="1"/>
    <col min="43" max="43" width="13.7109375" style="24" customWidth="1"/>
    <col min="44" max="44" width="6.5703125" style="24" customWidth="1"/>
    <col min="45" max="45" width="14.7109375" style="24" customWidth="1"/>
    <col min="46" max="46" width="6.5703125" style="24" customWidth="1"/>
    <col min="47" max="47" width="14.7109375" style="24" customWidth="1"/>
    <col min="48" max="48" width="6.5703125" style="24" customWidth="1"/>
    <col min="49" max="49" width="13.7109375" style="24" customWidth="1"/>
    <col min="50" max="50" width="6.5703125" style="24" customWidth="1"/>
    <col min="51" max="51" width="14.7109375" style="24" customWidth="1"/>
    <col min="52" max="52" width="6.5703125" style="24" customWidth="1"/>
    <col min="53" max="53" width="13.7109375" style="24" customWidth="1"/>
    <col min="54" max="54" width="5.5703125" style="24" customWidth="1"/>
    <col min="55" max="55" width="14.7109375" style="24" customWidth="1"/>
    <col min="56" max="56" width="5.5703125" style="24" customWidth="1"/>
    <col min="57" max="57" width="14.7109375" style="24" customWidth="1"/>
    <col min="58" max="58" width="7.5703125" style="24" customWidth="1"/>
    <col min="59" max="59" width="18.28515625" style="24" customWidth="1"/>
    <col min="60" max="60" width="5.5703125" style="24" customWidth="1"/>
    <col min="61" max="61" width="14.7109375" style="24" customWidth="1"/>
    <col min="62" max="62" width="7.5703125" style="24" customWidth="1"/>
    <col min="63" max="63" width="17.28515625" style="24" customWidth="1"/>
  </cols>
  <sheetData>
    <row r="1" spans="1:63" s="170" customFormat="1" ht="27.75">
      <c r="A1" s="1143" t="s">
        <v>521</v>
      </c>
      <c r="B1" s="176"/>
      <c r="C1" s="176"/>
      <c r="D1" s="176"/>
      <c r="E1" s="176"/>
      <c r="F1" s="176"/>
      <c r="G1" s="176"/>
      <c r="H1" s="176"/>
      <c r="I1" s="176"/>
    </row>
    <row r="2" spans="1:63" s="170" customFormat="1"/>
    <row r="3" spans="1:63" s="314" customFormat="1" ht="26.25">
      <c r="A3" s="505" t="s">
        <v>304</v>
      </c>
      <c r="C3" s="184"/>
      <c r="D3" s="468"/>
      <c r="E3" s="184"/>
      <c r="F3" s="468"/>
      <c r="G3" s="184"/>
      <c r="H3" s="468"/>
      <c r="I3" s="246"/>
      <c r="J3" s="246"/>
    </row>
    <row r="4" spans="1:63" s="314" customFormat="1" ht="21.75" customHeight="1">
      <c r="A4" s="315"/>
      <c r="B4" s="315"/>
      <c r="C4" s="344"/>
      <c r="D4" s="315"/>
      <c r="E4" s="344"/>
      <c r="F4" s="315"/>
      <c r="G4" s="344"/>
      <c r="H4" s="315"/>
      <c r="I4" s="351"/>
      <c r="J4" s="351"/>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row>
    <row r="5" spans="1:63" s="427" customFormat="1" ht="33" customHeight="1">
      <c r="A5" s="469" t="s">
        <v>87</v>
      </c>
      <c r="B5" s="425"/>
      <c r="C5" s="425"/>
      <c r="D5" s="425"/>
      <c r="E5" s="425"/>
      <c r="F5" s="425"/>
      <c r="G5" s="425"/>
      <c r="H5" s="425"/>
      <c r="I5" s="425"/>
      <c r="J5" s="425"/>
      <c r="K5" s="492"/>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6"/>
      <c r="AP5" s="426"/>
      <c r="AQ5" s="426"/>
      <c r="AR5" s="426"/>
      <c r="AS5" s="426"/>
      <c r="AT5" s="426"/>
      <c r="AU5" s="426"/>
      <c r="AV5" s="426"/>
      <c r="AW5" s="426"/>
      <c r="AX5" s="426"/>
      <c r="AY5" s="426"/>
      <c r="AZ5" s="426"/>
      <c r="BA5" s="426"/>
      <c r="BB5" s="426"/>
      <c r="BC5" s="426"/>
      <c r="BD5" s="426"/>
      <c r="BE5" s="426"/>
      <c r="BF5" s="426"/>
      <c r="BG5" s="426"/>
      <c r="BH5" s="426"/>
      <c r="BI5" s="426"/>
      <c r="BJ5" s="426"/>
      <c r="BK5" s="426"/>
    </row>
    <row r="6" spans="1:63" ht="17.25" customHeight="1">
      <c r="A6" s="496" t="s">
        <v>424</v>
      </c>
      <c r="B6" s="112"/>
      <c r="C6" s="20"/>
      <c r="D6" s="20"/>
      <c r="E6" s="20"/>
      <c r="F6" s="20"/>
      <c r="G6" s="20"/>
      <c r="H6" s="20"/>
      <c r="I6" s="89"/>
      <c r="J6" s="89"/>
    </row>
    <row r="7" spans="1:63" ht="25.5" customHeight="1">
      <c r="A7" s="218" t="s">
        <v>96</v>
      </c>
      <c r="B7" s="144"/>
      <c r="C7" s="144"/>
      <c r="D7" s="144"/>
      <c r="E7" s="144"/>
      <c r="F7" s="144"/>
      <c r="G7" s="144"/>
      <c r="H7" s="144"/>
      <c r="I7" s="144"/>
      <c r="J7" s="144"/>
    </row>
    <row r="8" spans="1:63" ht="24" thickBot="1">
      <c r="A8" s="26"/>
      <c r="B8" s="113"/>
      <c r="C8" s="204"/>
      <c r="D8" s="114"/>
      <c r="E8" s="204"/>
      <c r="F8" s="114"/>
      <c r="G8" s="204"/>
      <c r="H8" s="114"/>
    </row>
    <row r="9" spans="1:63" ht="15.75" customHeight="1" thickTop="1">
      <c r="A9" s="1229" t="s">
        <v>352</v>
      </c>
      <c r="B9" s="1230"/>
      <c r="C9" s="229"/>
      <c r="D9" s="90"/>
      <c r="E9" s="229"/>
      <c r="F9" s="526"/>
      <c r="G9" s="894"/>
      <c r="H9" s="115"/>
      <c r="I9" s="1219" t="s">
        <v>264</v>
      </c>
      <c r="J9" s="1220"/>
    </row>
    <row r="10" spans="1:63" ht="15.75" customHeight="1" thickBot="1">
      <c r="A10" s="1231"/>
      <c r="B10" s="1232"/>
      <c r="C10" s="117">
        <v>2011</v>
      </c>
      <c r="D10" s="116" t="s">
        <v>26</v>
      </c>
      <c r="E10" s="117">
        <v>2012</v>
      </c>
      <c r="F10" s="527" t="s">
        <v>26</v>
      </c>
      <c r="G10" s="895">
        <v>2013</v>
      </c>
      <c r="H10" s="243" t="s">
        <v>26</v>
      </c>
      <c r="I10" s="1221"/>
      <c r="J10" s="1222"/>
    </row>
    <row r="11" spans="1:63" ht="15.75" customHeight="1" thickTop="1" thickBot="1">
      <c r="A11" s="118" t="s">
        <v>85</v>
      </c>
      <c r="B11" s="119"/>
      <c r="C11" s="232"/>
      <c r="D11" s="94"/>
      <c r="E11" s="232"/>
      <c r="F11" s="528"/>
      <c r="G11" s="896"/>
      <c r="H11" s="120"/>
      <c r="I11" s="529" t="s">
        <v>360</v>
      </c>
      <c r="J11" s="540" t="s">
        <v>428</v>
      </c>
    </row>
    <row r="12" spans="1:63" s="33" customFormat="1" ht="21" customHeight="1" thickTop="1">
      <c r="A12" s="358"/>
      <c r="B12" s="360" t="str">
        <f>+B35</f>
        <v>Desconhecido</v>
      </c>
      <c r="C12" s="691">
        <v>2223</v>
      </c>
      <c r="D12" s="792">
        <v>1.2727949385932266E-2</v>
      </c>
      <c r="E12" s="691">
        <v>2507</v>
      </c>
      <c r="F12" s="792">
        <v>1.3484004216776747E-2</v>
      </c>
      <c r="G12" s="897">
        <v>2303</v>
      </c>
      <c r="H12" s="953">
        <v>1.3325464192516215E-2</v>
      </c>
      <c r="I12" s="1004">
        <v>0.1277552856500225</v>
      </c>
      <c r="J12" s="1063">
        <v>-8.1372157957718391E-2</v>
      </c>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row>
    <row r="13" spans="1:63" s="33" customFormat="1" ht="21" customHeight="1">
      <c r="A13" s="154">
        <v>0</v>
      </c>
      <c r="B13" s="155" t="s">
        <v>175</v>
      </c>
      <c r="C13" s="696">
        <v>0</v>
      </c>
      <c r="D13" s="792">
        <v>0</v>
      </c>
      <c r="E13" s="696">
        <v>0</v>
      </c>
      <c r="F13" s="792">
        <v>0</v>
      </c>
      <c r="G13" s="898">
        <v>1</v>
      </c>
      <c r="H13" s="953">
        <v>5.7861329537630115E-6</v>
      </c>
      <c r="I13" s="956" t="s">
        <v>98</v>
      </c>
      <c r="J13" s="957" t="s">
        <v>98</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row>
    <row r="14" spans="1:63" s="33" customFormat="1" ht="21" customHeight="1">
      <c r="A14" s="154">
        <v>1</v>
      </c>
      <c r="B14" s="155" t="s">
        <v>75</v>
      </c>
      <c r="C14" s="696">
        <v>37494</v>
      </c>
      <c r="D14" s="792">
        <v>0.2146746442987604</v>
      </c>
      <c r="E14" s="696">
        <v>41050</v>
      </c>
      <c r="F14" s="792">
        <v>0.2207891396484585</v>
      </c>
      <c r="G14" s="898">
        <v>42186</v>
      </c>
      <c r="H14" s="953">
        <v>0.24409380478744641</v>
      </c>
      <c r="I14" s="956">
        <v>9.4841841361284471E-2</v>
      </c>
      <c r="J14" s="957">
        <v>2.7673568818514006E-2</v>
      </c>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row>
    <row r="15" spans="1:63" s="33" customFormat="1" ht="21" customHeight="1">
      <c r="A15" s="154">
        <v>2</v>
      </c>
      <c r="B15" s="157" t="s">
        <v>156</v>
      </c>
      <c r="C15" s="696">
        <v>99296</v>
      </c>
      <c r="D15" s="792">
        <v>0.56852652371818724</v>
      </c>
      <c r="E15" s="696">
        <v>106410</v>
      </c>
      <c r="F15" s="792">
        <v>0.57233062971967041</v>
      </c>
      <c r="G15" s="898">
        <v>99160</v>
      </c>
      <c r="H15" s="953">
        <v>0.57375294369514018</v>
      </c>
      <c r="I15" s="956">
        <v>7.1644376409925881E-2</v>
      </c>
      <c r="J15" s="957">
        <v>-6.8132694295648902E-2</v>
      </c>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row>
    <row r="16" spans="1:63" s="33" customFormat="1" ht="21" customHeight="1">
      <c r="A16" s="154">
        <v>3</v>
      </c>
      <c r="B16" s="157" t="s">
        <v>155</v>
      </c>
      <c r="C16" s="696">
        <v>22415</v>
      </c>
      <c r="D16" s="792">
        <v>0.12833872491483209</v>
      </c>
      <c r="E16" s="696">
        <v>22712</v>
      </c>
      <c r="F16" s="792">
        <v>0.12215744067468427</v>
      </c>
      <c r="G16" s="698">
        <v>18863</v>
      </c>
      <c r="H16" s="953">
        <v>0.10914382590683169</v>
      </c>
      <c r="I16" s="956">
        <v>1.3250055766227972E-2</v>
      </c>
      <c r="J16" s="957">
        <v>-0.16946988376188798</v>
      </c>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row>
    <row r="17" spans="1:63" s="33" customFormat="1" ht="21" customHeight="1">
      <c r="A17" s="154">
        <v>4</v>
      </c>
      <c r="B17" s="157" t="s">
        <v>154</v>
      </c>
      <c r="C17" s="696">
        <v>5821</v>
      </c>
      <c r="D17" s="792">
        <v>3.3328562022272482E-2</v>
      </c>
      <c r="E17" s="696">
        <v>5978</v>
      </c>
      <c r="F17" s="792">
        <v>3.2152922699597686E-2</v>
      </c>
      <c r="G17" s="698">
        <v>4666</v>
      </c>
      <c r="H17" s="953">
        <v>2.6998096362258212E-2</v>
      </c>
      <c r="I17" s="956">
        <v>2.6971310771345128E-2</v>
      </c>
      <c r="J17" s="957">
        <v>-0.21947139511542321</v>
      </c>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row>
    <row r="18" spans="1:63" s="33" customFormat="1" ht="21" customHeight="1">
      <c r="A18" s="154">
        <v>5</v>
      </c>
      <c r="B18" s="157" t="s">
        <v>153</v>
      </c>
      <c r="C18" s="696">
        <v>2163</v>
      </c>
      <c r="D18" s="792">
        <v>1.2384414989550828E-2</v>
      </c>
      <c r="E18" s="696">
        <v>2207</v>
      </c>
      <c r="F18" s="792">
        <v>1.1870441685850133E-2</v>
      </c>
      <c r="G18" s="698">
        <v>1662</v>
      </c>
      <c r="H18" s="953">
        <v>9.6165529691541254E-3</v>
      </c>
      <c r="I18" s="956">
        <v>2.034211742949607E-2</v>
      </c>
      <c r="J18" s="957">
        <v>-0.24694154961486181</v>
      </c>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row>
    <row r="19" spans="1:63" s="33" customFormat="1" ht="21" customHeight="1">
      <c r="A19" s="154">
        <v>6</v>
      </c>
      <c r="B19" s="157" t="s">
        <v>167</v>
      </c>
      <c r="C19" s="696">
        <v>1919</v>
      </c>
      <c r="D19" s="792">
        <v>1.0987375110932982E-2</v>
      </c>
      <c r="E19" s="696">
        <v>1863</v>
      </c>
      <c r="F19" s="792">
        <v>1.002022331705428E-2</v>
      </c>
      <c r="G19" s="698">
        <v>1399</v>
      </c>
      <c r="H19" s="953">
        <v>8.0948000023144534E-3</v>
      </c>
      <c r="I19" s="956">
        <v>-2.9181865554976549E-2</v>
      </c>
      <c r="J19" s="957">
        <v>-0.2490606548577563</v>
      </c>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row>
    <row r="20" spans="1:63" s="33" customFormat="1" ht="21" customHeight="1">
      <c r="A20" s="154">
        <v>7</v>
      </c>
      <c r="B20" s="157" t="s">
        <v>152</v>
      </c>
      <c r="C20" s="696">
        <v>1491</v>
      </c>
      <c r="D20" s="792">
        <v>8.5368297500787258E-3</v>
      </c>
      <c r="E20" s="696">
        <v>1483</v>
      </c>
      <c r="F20" s="792">
        <v>7.9763774445472339E-3</v>
      </c>
      <c r="G20" s="698">
        <v>1180</v>
      </c>
      <c r="H20" s="953">
        <v>6.8276368854403536E-3</v>
      </c>
      <c r="I20" s="956">
        <v>-5.3655264922870555E-3</v>
      </c>
      <c r="J20" s="957">
        <v>-0.20431557653405261</v>
      </c>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row>
    <row r="21" spans="1:63" s="33" customFormat="1" ht="21" customHeight="1">
      <c r="A21" s="154">
        <v>8</v>
      </c>
      <c r="B21" s="157" t="s">
        <v>151</v>
      </c>
      <c r="C21" s="696">
        <v>1011</v>
      </c>
      <c r="D21" s="792">
        <v>5.788554579027225E-3</v>
      </c>
      <c r="E21" s="696">
        <v>962</v>
      </c>
      <c r="F21" s="792">
        <v>5.1741571825046793E-3</v>
      </c>
      <c r="G21" s="698">
        <v>791</v>
      </c>
      <c r="H21" s="953">
        <v>4.5768311664265418E-3</v>
      </c>
      <c r="I21" s="956">
        <v>-4.8466864490603362E-2</v>
      </c>
      <c r="J21" s="957">
        <v>-0.17775467775467776</v>
      </c>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row>
    <row r="22" spans="1:63" s="33" customFormat="1" ht="21" customHeight="1">
      <c r="A22" s="154">
        <v>9</v>
      </c>
      <c r="B22" s="157" t="s">
        <v>150</v>
      </c>
      <c r="C22" s="696">
        <v>412</v>
      </c>
      <c r="D22" s="792">
        <v>2.3589361884858722E-3</v>
      </c>
      <c r="E22" s="696">
        <v>356</v>
      </c>
      <c r="F22" s="792">
        <v>1.9147608700329167E-3</v>
      </c>
      <c r="G22" s="698">
        <v>290</v>
      </c>
      <c r="H22" s="953">
        <v>1.6779785565912734E-3</v>
      </c>
      <c r="I22" s="956">
        <v>-0.13592233009708737</v>
      </c>
      <c r="J22" s="957">
        <v>-0.1853932584269663</v>
      </c>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row>
    <row r="23" spans="1:63" s="33" customFormat="1" ht="21" customHeight="1">
      <c r="A23" s="154">
        <v>10</v>
      </c>
      <c r="B23" s="157" t="s">
        <v>149</v>
      </c>
      <c r="C23" s="696">
        <v>283</v>
      </c>
      <c r="D23" s="792">
        <v>1.6203372362657812E-3</v>
      </c>
      <c r="E23" s="696">
        <v>276</v>
      </c>
      <c r="F23" s="792">
        <v>1.4844775284524859E-3</v>
      </c>
      <c r="G23" s="698">
        <v>211</v>
      </c>
      <c r="H23" s="953">
        <v>1.2208740532439954E-3</v>
      </c>
      <c r="I23" s="956">
        <v>-2.4734982332155476E-2</v>
      </c>
      <c r="J23" s="957">
        <v>-0.23550724637681159</v>
      </c>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row>
    <row r="24" spans="1:63" s="33" customFormat="1" ht="21" customHeight="1">
      <c r="A24" s="154">
        <v>11</v>
      </c>
      <c r="B24" s="157" t="s">
        <v>148</v>
      </c>
      <c r="C24" s="696">
        <v>98</v>
      </c>
      <c r="D24" s="792">
        <v>5.6110618075634828E-4</v>
      </c>
      <c r="E24" s="696">
        <v>86</v>
      </c>
      <c r="F24" s="792">
        <v>4.6255459219896299E-4</v>
      </c>
      <c r="G24" s="698">
        <v>82</v>
      </c>
      <c r="H24" s="953">
        <v>4.7446290220856695E-4</v>
      </c>
      <c r="I24" s="956">
        <v>-0.12244897959183673</v>
      </c>
      <c r="J24" s="957">
        <v>-4.6511627906976744E-2</v>
      </c>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row>
    <row r="25" spans="1:63" s="33" customFormat="1" ht="21" customHeight="1" thickBot="1">
      <c r="A25" s="343">
        <v>12</v>
      </c>
      <c r="B25" s="374" t="s">
        <v>191</v>
      </c>
      <c r="C25" s="697">
        <v>29</v>
      </c>
      <c r="D25" s="954">
        <v>1.6604162491769489E-4</v>
      </c>
      <c r="E25" s="697">
        <v>34</v>
      </c>
      <c r="F25" s="954">
        <v>1.8287042017168305E-4</v>
      </c>
      <c r="G25" s="899">
        <v>33</v>
      </c>
      <c r="H25" s="955">
        <v>1.9094238747417939E-4</v>
      </c>
      <c r="I25" s="1008">
        <v>0.17241379310344829</v>
      </c>
      <c r="J25" s="1064">
        <v>-2.9411764705882353E-2</v>
      </c>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row>
    <row r="26" spans="1:63" ht="30.75" customHeight="1" thickTop="1" thickBot="1">
      <c r="A26" s="110" t="s">
        <v>8</v>
      </c>
      <c r="B26" s="121"/>
      <c r="C26" s="83">
        <v>174655</v>
      </c>
      <c r="D26" s="48">
        <v>1</v>
      </c>
      <c r="E26" s="83">
        <v>185924</v>
      </c>
      <c r="F26" s="48">
        <v>1</v>
      </c>
      <c r="G26" s="758">
        <v>172827</v>
      </c>
      <c r="H26" s="132">
        <v>1</v>
      </c>
      <c r="I26" s="910">
        <v>6.4521485213707028E-2</v>
      </c>
      <c r="J26" s="1065">
        <v>-7.0442761558486264E-2</v>
      </c>
      <c r="K26" s="31"/>
      <c r="M26" s="31"/>
    </row>
    <row r="27" spans="1:63" ht="15.95" customHeight="1" thickTop="1">
      <c r="A27"/>
      <c r="B27"/>
      <c r="G27" s="344"/>
      <c r="K27" s="31"/>
      <c r="M27" s="31"/>
    </row>
    <row r="28" spans="1:63" ht="15.95" customHeight="1">
      <c r="A28"/>
      <c r="B28"/>
      <c r="C28" s="820"/>
      <c r="D28" s="820"/>
      <c r="E28" s="820"/>
      <c r="F28" s="820"/>
      <c r="G28" s="1087"/>
      <c r="H28" s="820"/>
      <c r="I28" s="89"/>
      <c r="J28" s="89"/>
      <c r="K28" s="31"/>
      <c r="M28" s="31"/>
    </row>
    <row r="29" spans="1:63" ht="24.75" customHeight="1">
      <c r="A29" s="234" t="s">
        <v>6</v>
      </c>
      <c r="B29" s="181"/>
      <c r="C29" s="1089"/>
      <c r="D29" s="1089"/>
      <c r="E29" s="1089"/>
      <c r="F29" s="1089"/>
      <c r="G29" s="1089"/>
      <c r="H29" s="1089"/>
      <c r="I29" s="181"/>
      <c r="J29" s="181"/>
      <c r="K29" s="31"/>
      <c r="M29" s="31"/>
    </row>
    <row r="30" spans="1:63">
      <c r="K30" s="31"/>
      <c r="L30"/>
      <c r="M30" s="31"/>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row>
    <row r="31" spans="1:63" ht="19.5" customHeight="1" thickBot="1">
      <c r="B31"/>
      <c r="C31" s="377"/>
      <c r="D31"/>
      <c r="E31" s="170"/>
      <c r="F31"/>
      <c r="G31" s="170"/>
      <c r="H31"/>
      <c r="I31" s="122"/>
      <c r="J31" s="122" t="s">
        <v>84</v>
      </c>
      <c r="K31" s="31"/>
      <c r="L31"/>
      <c r="M31" s="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row>
    <row r="32" spans="1:63" ht="15.75" customHeight="1" thickTop="1">
      <c r="A32" s="1229" t="s">
        <v>352</v>
      </c>
      <c r="B32" s="1230"/>
      <c r="C32" s="229"/>
      <c r="D32" s="90"/>
      <c r="E32" s="229"/>
      <c r="F32" s="526"/>
      <c r="G32" s="894"/>
      <c r="H32" s="115"/>
      <c r="I32" s="1219" t="s">
        <v>264</v>
      </c>
      <c r="J32" s="1220"/>
      <c r="K32" s="31"/>
      <c r="M32" s="31"/>
    </row>
    <row r="33" spans="1:63" ht="15.75" customHeight="1" thickBot="1">
      <c r="A33" s="1231"/>
      <c r="B33" s="1232"/>
      <c r="C33" s="117">
        <v>2011</v>
      </c>
      <c r="D33" s="116" t="s">
        <v>26</v>
      </c>
      <c r="E33" s="117">
        <v>2012</v>
      </c>
      <c r="F33" s="527" t="s">
        <v>26</v>
      </c>
      <c r="G33" s="895">
        <v>2013</v>
      </c>
      <c r="H33" s="243" t="s">
        <v>26</v>
      </c>
      <c r="I33" s="1221"/>
      <c r="J33" s="1222"/>
      <c r="K33" s="31"/>
      <c r="M33" s="31"/>
    </row>
    <row r="34" spans="1:63" ht="15.75" customHeight="1" thickTop="1" thickBot="1">
      <c r="A34" s="118" t="s">
        <v>85</v>
      </c>
      <c r="B34" s="119"/>
      <c r="C34" s="232"/>
      <c r="D34" s="94"/>
      <c r="E34" s="232"/>
      <c r="F34" s="528"/>
      <c r="G34" s="896"/>
      <c r="H34" s="120"/>
      <c r="I34" s="529" t="s">
        <v>360</v>
      </c>
      <c r="J34" s="540" t="s">
        <v>428</v>
      </c>
      <c r="K34" s="31"/>
      <c r="M34" s="31"/>
    </row>
    <row r="35" spans="1:63" s="33" customFormat="1" ht="21" customHeight="1" thickTop="1">
      <c r="A35" s="358"/>
      <c r="B35" s="360" t="s">
        <v>176</v>
      </c>
      <c r="C35" s="691">
        <v>1909.6198526800001</v>
      </c>
      <c r="D35" s="792">
        <v>7.0324344250007359E-2</v>
      </c>
      <c r="E35" s="691">
        <v>604.16030825999997</v>
      </c>
      <c r="F35" s="792">
        <v>2.3955914890211608E-2</v>
      </c>
      <c r="G35" s="897">
        <v>597.74518813999998</v>
      </c>
      <c r="H35" s="953">
        <v>2.595744037403418E-2</v>
      </c>
      <c r="I35" s="1004">
        <v>-0.68362273391109285</v>
      </c>
      <c r="J35" s="1063">
        <v>-1.0618241602921125E-2</v>
      </c>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row>
    <row r="36" spans="1:63" s="33" customFormat="1" ht="21" customHeight="1">
      <c r="A36" s="154">
        <v>0</v>
      </c>
      <c r="B36" s="155" t="s">
        <v>175</v>
      </c>
      <c r="C36" s="696">
        <v>0</v>
      </c>
      <c r="D36" s="792">
        <v>0</v>
      </c>
      <c r="E36" s="696">
        <v>0</v>
      </c>
      <c r="F36" s="792">
        <v>0</v>
      </c>
      <c r="G36" s="898">
        <v>0.2842653</v>
      </c>
      <c r="H36" s="953">
        <v>1.2344389752626038E-5</v>
      </c>
      <c r="I36" s="956" t="s">
        <v>98</v>
      </c>
      <c r="J36" s="957" t="s">
        <v>98</v>
      </c>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row>
    <row r="37" spans="1:63" s="33" customFormat="1" ht="21" customHeight="1">
      <c r="A37" s="154">
        <v>1</v>
      </c>
      <c r="B37" s="155" t="s">
        <v>75</v>
      </c>
      <c r="C37" s="696">
        <v>5700.6665890899994</v>
      </c>
      <c r="D37" s="792">
        <v>0.20993478838369589</v>
      </c>
      <c r="E37" s="696">
        <v>4976.8382256599998</v>
      </c>
      <c r="F37" s="792">
        <v>0.19733953278002242</v>
      </c>
      <c r="G37" s="898">
        <v>4616.3549427200005</v>
      </c>
      <c r="H37" s="953">
        <v>0.200467959506128</v>
      </c>
      <c r="I37" s="956">
        <v>-0.12697258331425146</v>
      </c>
      <c r="J37" s="957">
        <v>-7.2432188187550359E-2</v>
      </c>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row>
    <row r="38" spans="1:63" s="33" customFormat="1" ht="21" customHeight="1">
      <c r="A38" s="154">
        <v>2</v>
      </c>
      <c r="B38" s="157" t="s">
        <v>156</v>
      </c>
      <c r="C38" s="696">
        <v>3297</v>
      </c>
      <c r="D38" s="792">
        <v>0.1214165021728686</v>
      </c>
      <c r="E38" s="696">
        <v>3065.9440727599999</v>
      </c>
      <c r="F38" s="792">
        <v>0.12156954745457926</v>
      </c>
      <c r="G38" s="898">
        <v>2525.9715306800003</v>
      </c>
      <c r="H38" s="953">
        <v>0.10969181633759485</v>
      </c>
      <c r="I38" s="956">
        <v>-7.0080657336973023E-2</v>
      </c>
      <c r="J38" s="957">
        <v>-0.17611950161697168</v>
      </c>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row>
    <row r="39" spans="1:63" s="33" customFormat="1" ht="21" customHeight="1">
      <c r="A39" s="154">
        <v>3</v>
      </c>
      <c r="B39" s="157" t="s">
        <v>155</v>
      </c>
      <c r="C39" s="696">
        <v>1950</v>
      </c>
      <c r="D39" s="792">
        <v>7.1811398009430927E-2</v>
      </c>
      <c r="E39" s="696">
        <v>2017.22040954</v>
      </c>
      <c r="F39" s="792">
        <v>7.99859901172814E-2</v>
      </c>
      <c r="G39" s="698">
        <v>2150.9163549400005</v>
      </c>
      <c r="H39" s="953">
        <v>9.3404822223032813E-2</v>
      </c>
      <c r="I39" s="956">
        <v>3.4472004892307687E-2</v>
      </c>
      <c r="J39" s="957">
        <v>6.6277311476581807E-2</v>
      </c>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row>
    <row r="40" spans="1:63" s="33" customFormat="1" ht="21" customHeight="1">
      <c r="A40" s="154">
        <v>4</v>
      </c>
      <c r="B40" s="157" t="s">
        <v>154</v>
      </c>
      <c r="C40" s="696">
        <v>930</v>
      </c>
      <c r="D40" s="792">
        <v>3.4248512896805521E-2</v>
      </c>
      <c r="E40" s="696">
        <v>1020.2778338600001</v>
      </c>
      <c r="F40" s="792">
        <v>4.0455635065985096E-2</v>
      </c>
      <c r="G40" s="698">
        <v>705.71585135999999</v>
      </c>
      <c r="H40" s="953">
        <v>3.0646130652577517E-2</v>
      </c>
      <c r="I40" s="956">
        <v>9.7072939634408717E-2</v>
      </c>
      <c r="J40" s="957">
        <v>-0.3083101210872366</v>
      </c>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row>
    <row r="41" spans="1:63" s="33" customFormat="1" ht="21" customHeight="1">
      <c r="A41" s="154">
        <v>5</v>
      </c>
      <c r="B41" s="157" t="s">
        <v>153</v>
      </c>
      <c r="C41" s="696">
        <v>843</v>
      </c>
      <c r="D41" s="792">
        <v>3.1044619754846296E-2</v>
      </c>
      <c r="E41" s="696">
        <v>681.42909396999994</v>
      </c>
      <c r="F41" s="792">
        <v>2.7019744851947795E-2</v>
      </c>
      <c r="G41" s="698">
        <v>435.93764920000001</v>
      </c>
      <c r="H41" s="953">
        <v>1.893085174155398E-2</v>
      </c>
      <c r="I41" s="956">
        <v>-0.19166181023724799</v>
      </c>
      <c r="J41" s="957">
        <v>-0.36025970558399395</v>
      </c>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row>
    <row r="42" spans="1:63" s="33" customFormat="1" ht="21" customHeight="1">
      <c r="A42" s="154">
        <v>6</v>
      </c>
      <c r="B42" s="157" t="s">
        <v>167</v>
      </c>
      <c r="C42" s="696">
        <v>752</v>
      </c>
      <c r="D42" s="792">
        <v>2.769342118107285E-2</v>
      </c>
      <c r="E42" s="696">
        <v>897.18585871000005</v>
      </c>
      <c r="F42" s="792">
        <v>3.5574842931768234E-2</v>
      </c>
      <c r="G42" s="698">
        <v>631.74027137999997</v>
      </c>
      <c r="H42" s="953">
        <v>2.7433697086293906E-2</v>
      </c>
      <c r="I42" s="956">
        <v>0.19306630147606391</v>
      </c>
      <c r="J42" s="957">
        <v>-0.29586465808953505</v>
      </c>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row>
    <row r="43" spans="1:63" s="33" customFormat="1" ht="21" customHeight="1">
      <c r="A43" s="154">
        <v>7</v>
      </c>
      <c r="B43" s="157" t="s">
        <v>152</v>
      </c>
      <c r="C43" s="696">
        <v>1439</v>
      </c>
      <c r="D43" s="792">
        <v>5.2993129095164675E-2</v>
      </c>
      <c r="E43" s="696">
        <v>1656.45387011</v>
      </c>
      <c r="F43" s="792">
        <v>6.5681024372822139E-2</v>
      </c>
      <c r="G43" s="698">
        <v>1213.5479012099997</v>
      </c>
      <c r="H43" s="953">
        <v>5.2699039509984356E-2</v>
      </c>
      <c r="I43" s="956">
        <v>0.1511145726963169</v>
      </c>
      <c r="J43" s="957">
        <v>-0.2673820121960826</v>
      </c>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row>
    <row r="44" spans="1:63" s="33" customFormat="1" ht="21" customHeight="1">
      <c r="A44" s="154">
        <v>8</v>
      </c>
      <c r="B44" s="157" t="s">
        <v>151</v>
      </c>
      <c r="C44" s="696">
        <v>3010</v>
      </c>
      <c r="D44" s="792">
        <v>0.11084733744019852</v>
      </c>
      <c r="E44" s="696">
        <v>2210.1957058499997</v>
      </c>
      <c r="F44" s="792">
        <v>8.7637766824741406E-2</v>
      </c>
      <c r="G44" s="698">
        <v>1538.41602534</v>
      </c>
      <c r="H44" s="953">
        <v>6.6806631053747234E-2</v>
      </c>
      <c r="I44" s="956">
        <v>-0.26571571234219277</v>
      </c>
      <c r="J44" s="957">
        <v>-0.30394579028993535</v>
      </c>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row>
    <row r="45" spans="1:63" s="33" customFormat="1" ht="21" customHeight="1">
      <c r="A45" s="154">
        <v>9</v>
      </c>
      <c r="B45" s="157" t="s">
        <v>150</v>
      </c>
      <c r="C45" s="696">
        <v>1164</v>
      </c>
      <c r="D45" s="792">
        <v>4.2865880657937235E-2</v>
      </c>
      <c r="E45" s="696">
        <v>1316.7279928099999</v>
      </c>
      <c r="F45" s="792">
        <v>5.221035426865684E-2</v>
      </c>
      <c r="G45" s="698">
        <v>992.75719642000001</v>
      </c>
      <c r="H45" s="953">
        <v>4.3111071813312432E-2</v>
      </c>
      <c r="I45" s="956">
        <v>0.13120961581615115</v>
      </c>
      <c r="J45" s="957">
        <v>-0.2460423095423232</v>
      </c>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row>
    <row r="46" spans="1:63" s="33" customFormat="1" ht="21" customHeight="1">
      <c r="A46" s="154">
        <v>10</v>
      </c>
      <c r="B46" s="157" t="s">
        <v>149</v>
      </c>
      <c r="C46" s="696">
        <v>1713</v>
      </c>
      <c r="D46" s="792">
        <v>6.3083551174438562E-2</v>
      </c>
      <c r="E46" s="696">
        <v>1601.1984173999997</v>
      </c>
      <c r="F46" s="792">
        <v>6.34900579947872E-2</v>
      </c>
      <c r="G46" s="698">
        <v>861.85481891999996</v>
      </c>
      <c r="H46" s="953">
        <v>3.7426558200833578E-2</v>
      </c>
      <c r="I46" s="956">
        <v>-6.5266539754816291E-2</v>
      </c>
      <c r="J46" s="957">
        <v>-0.46174389784904613</v>
      </c>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row>
    <row r="47" spans="1:63" s="33" customFormat="1" ht="21" customHeight="1">
      <c r="A47" s="154">
        <v>11</v>
      </c>
      <c r="B47" s="157" t="s">
        <v>148</v>
      </c>
      <c r="C47" s="696">
        <v>2287</v>
      </c>
      <c r="D47" s="792">
        <v>8.4221880639778743E-2</v>
      </c>
      <c r="E47" s="696">
        <v>1669.9337881399999</v>
      </c>
      <c r="F47" s="792">
        <v>6.6215524512336005E-2</v>
      </c>
      <c r="G47" s="698">
        <v>1032.2877586500001</v>
      </c>
      <c r="H47" s="953">
        <v>4.4827709993588247E-2</v>
      </c>
      <c r="I47" s="956">
        <v>-0.26981469692173154</v>
      </c>
      <c r="J47" s="957">
        <v>-0.38183910884288447</v>
      </c>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row>
    <row r="48" spans="1:63" s="33" customFormat="1" ht="21" customHeight="1" thickBot="1">
      <c r="A48" s="343">
        <v>12</v>
      </c>
      <c r="B48" s="374" t="s">
        <v>191</v>
      </c>
      <c r="C48" s="697">
        <v>2159</v>
      </c>
      <c r="D48" s="954">
        <v>7.9508106821723781E-2</v>
      </c>
      <c r="E48" s="697">
        <v>3502.10610021</v>
      </c>
      <c r="F48" s="954">
        <v>0.13886406393486048</v>
      </c>
      <c r="G48" s="899">
        <v>5724.3643495800015</v>
      </c>
      <c r="H48" s="955">
        <v>0.24858392711756652</v>
      </c>
      <c r="I48" s="1008">
        <v>0.62209638731357109</v>
      </c>
      <c r="J48" s="1064">
        <v>0.6345490929691554</v>
      </c>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row>
    <row r="49" spans="1:63" ht="30.75" customHeight="1" thickTop="1" thickBot="1">
      <c r="A49" s="110" t="s">
        <v>8</v>
      </c>
      <c r="B49" s="121"/>
      <c r="C49" s="83">
        <v>27154.463693129997</v>
      </c>
      <c r="D49" s="48">
        <v>1</v>
      </c>
      <c r="E49" s="83">
        <v>25219.671677280003</v>
      </c>
      <c r="F49" s="48">
        <v>1</v>
      </c>
      <c r="G49" s="758">
        <v>23027.894103839997</v>
      </c>
      <c r="H49" s="132">
        <v>1</v>
      </c>
      <c r="I49" s="910">
        <v>-7.1251343341370857E-2</v>
      </c>
      <c r="J49" s="1065">
        <v>-8.6907458649215605E-2</v>
      </c>
      <c r="K49" s="31"/>
      <c r="M49" s="31"/>
    </row>
    <row r="50" spans="1:63" s="13" customFormat="1" ht="14.25" customHeight="1" thickTop="1">
      <c r="A50" s="197" t="s">
        <v>517</v>
      </c>
      <c r="C50" s="651"/>
      <c r="D50" s="651"/>
      <c r="E50" s="651"/>
      <c r="F50" s="651"/>
      <c r="G50" s="900"/>
      <c r="H50" s="651"/>
      <c r="I50" s="655"/>
      <c r="J50" s="655"/>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row>
    <row r="51" spans="1:63" s="13" customFormat="1" ht="14.25" customHeight="1">
      <c r="A51" s="634" t="s">
        <v>429</v>
      </c>
      <c r="B51" s="242"/>
      <c r="C51" s="820"/>
      <c r="D51" s="820"/>
      <c r="E51" s="820"/>
      <c r="F51" s="820"/>
      <c r="G51" s="1087"/>
      <c r="H51" s="820"/>
      <c r="I51" s="655"/>
      <c r="J51" s="655"/>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row>
    <row r="52" spans="1:63">
      <c r="A52" s="1228"/>
      <c r="B52" s="1228"/>
      <c r="C52" s="235"/>
      <c r="D52" s="1088"/>
      <c r="E52" s="235"/>
      <c r="F52" s="1088"/>
      <c r="G52" s="235"/>
      <c r="H52" s="1088"/>
    </row>
    <row r="53" spans="1:63" ht="15.95" customHeight="1"/>
    <row r="57" spans="1:63" ht="21" customHeight="1"/>
    <row r="60" spans="1:63" ht="9" customHeight="1"/>
  </sheetData>
  <mergeCells count="5">
    <mergeCell ref="A52:B52"/>
    <mergeCell ref="I9:J10"/>
    <mergeCell ref="I32:J33"/>
    <mergeCell ref="A9:B10"/>
    <mergeCell ref="A32:B33"/>
  </mergeCells>
  <phoneticPr fontId="36" type="noConversion"/>
  <printOptions horizontalCentered="1"/>
  <pageMargins left="0.6692913385826772" right="0.39370078740157483" top="0.78740157480314965" bottom="0" header="0.55118110236220474" footer="0"/>
  <pageSetup paperSize="9" scale="75" orientation="portrait" r:id="rId1"/>
  <headerFooter alignWithMargins="0"/>
  <ignoredErrors>
    <ignoredError sqref="J11 J34" twoDigitTextYear="1"/>
  </ignoredError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9" enableFormatConditionsCalculation="0">
    <tabColor theme="6" tint="0.59999389629810485"/>
    <pageSetUpPr fitToPage="1"/>
  </sheetPr>
  <dimension ref="A1:BK60"/>
  <sheetViews>
    <sheetView workbookViewId="0">
      <selection activeCell="A12" sqref="A12"/>
    </sheetView>
  </sheetViews>
  <sheetFormatPr defaultColWidth="11.42578125" defaultRowHeight="12.75"/>
  <cols>
    <col min="1" max="1" width="5.7109375" style="24" customWidth="1"/>
    <col min="2" max="2" width="26.7109375" style="24" customWidth="1"/>
    <col min="3" max="3" width="13.28515625" style="202" customWidth="1"/>
    <col min="4" max="4" width="8.140625" style="24" customWidth="1"/>
    <col min="5" max="5" width="13.5703125" style="202" customWidth="1"/>
    <col min="6" max="6" width="8.140625" style="24" customWidth="1"/>
    <col min="7" max="7" width="13.28515625" style="202" customWidth="1"/>
    <col min="8" max="8" width="8.140625" style="24" customWidth="1"/>
    <col min="9" max="10" width="8.140625" style="134" customWidth="1"/>
    <col min="11" max="11" width="14.7109375" style="24" customWidth="1"/>
    <col min="12" max="12" width="6.5703125" style="24" customWidth="1"/>
    <col min="13" max="13" width="16.28515625" style="24" customWidth="1"/>
    <col min="14" max="14" width="5.5703125" style="24" customWidth="1"/>
    <col min="15" max="15" width="13.7109375" style="24" customWidth="1"/>
    <col min="16" max="16" width="6.5703125" style="24" customWidth="1"/>
    <col min="17" max="17" width="14.7109375" style="24" customWidth="1"/>
    <col min="18" max="18" width="4" style="24" customWidth="1"/>
    <col min="19" max="19" width="13.7109375" style="24" customWidth="1"/>
    <col min="20" max="20" width="6.5703125" style="24" customWidth="1"/>
    <col min="21" max="21" width="16.28515625" style="24" customWidth="1"/>
    <col min="22" max="22" width="6.5703125" style="24" customWidth="1"/>
    <col min="23" max="23" width="14.7109375" style="24" customWidth="1"/>
    <col min="24" max="24" width="6.5703125" style="24" customWidth="1"/>
    <col min="25" max="25" width="14.7109375" style="24" customWidth="1"/>
    <col min="26" max="26" width="3" style="24" customWidth="1"/>
    <col min="27" max="27" width="12.7109375" style="24" customWidth="1"/>
    <col min="28" max="28" width="6.5703125" style="24" customWidth="1"/>
    <col min="29" max="29" width="14.7109375" style="24" customWidth="1"/>
    <col min="30" max="30" width="6.5703125" style="24" customWidth="1"/>
    <col min="31" max="31" width="16.28515625" style="24" customWidth="1"/>
    <col min="32" max="32" width="6.5703125" style="24" customWidth="1"/>
    <col min="33" max="33" width="16.28515625" style="24" customWidth="1"/>
    <col min="34" max="34" width="6.5703125" style="24" customWidth="1"/>
    <col min="35" max="35" width="14.7109375" style="24" customWidth="1"/>
    <col min="36" max="36" width="4" style="24" customWidth="1"/>
    <col min="37" max="37" width="12.7109375" style="24" customWidth="1"/>
    <col min="38" max="38" width="6.5703125" style="24" customWidth="1"/>
    <col min="39" max="39" width="14.7109375" style="24" customWidth="1"/>
    <col min="40" max="40" width="6.5703125" style="24" customWidth="1"/>
    <col min="41" max="41" width="14.7109375" style="24" customWidth="1"/>
    <col min="42" max="42" width="5.5703125" style="24" customWidth="1"/>
    <col min="43" max="43" width="13.7109375" style="24" customWidth="1"/>
    <col min="44" max="44" width="6.5703125" style="24" customWidth="1"/>
    <col min="45" max="45" width="14.7109375" style="24" customWidth="1"/>
    <col min="46" max="46" width="6.5703125" style="24" customWidth="1"/>
    <col min="47" max="47" width="14.7109375" style="24" customWidth="1"/>
    <col min="48" max="48" width="6.5703125" style="24" customWidth="1"/>
    <col min="49" max="49" width="13.7109375" style="24" customWidth="1"/>
    <col min="50" max="50" width="6.5703125" style="24" customWidth="1"/>
    <col min="51" max="51" width="14.7109375" style="24" customWidth="1"/>
    <col min="52" max="52" width="6.5703125" style="24" customWidth="1"/>
    <col min="53" max="53" width="13.7109375" style="24" customWidth="1"/>
    <col min="54" max="54" width="5.5703125" style="24" customWidth="1"/>
    <col min="55" max="55" width="14.7109375" style="24" customWidth="1"/>
    <col min="56" max="56" width="5.5703125" style="24" customWidth="1"/>
    <col min="57" max="57" width="14.7109375" style="24" customWidth="1"/>
    <col min="58" max="58" width="7.5703125" style="24" customWidth="1"/>
    <col min="59" max="59" width="18.28515625" style="24" customWidth="1"/>
    <col min="60" max="60" width="5.5703125" style="24" customWidth="1"/>
    <col min="61" max="61" width="14.7109375" style="24" customWidth="1"/>
    <col min="62" max="62" width="7.5703125" style="24" customWidth="1"/>
    <col min="63" max="63" width="17.28515625" style="24" customWidth="1"/>
  </cols>
  <sheetData>
    <row r="1" spans="1:63" s="170" customFormat="1" ht="27.75">
      <c r="A1" s="1143" t="s">
        <v>521</v>
      </c>
      <c r="B1" s="176"/>
      <c r="C1" s="176"/>
      <c r="D1" s="176"/>
      <c r="E1" s="176"/>
      <c r="F1" s="176"/>
      <c r="G1" s="176"/>
      <c r="H1" s="176"/>
      <c r="I1" s="176"/>
    </row>
    <row r="2" spans="1:63" s="170" customFormat="1"/>
    <row r="3" spans="1:63" s="314" customFormat="1" ht="26.25">
      <c r="A3" s="505" t="s">
        <v>305</v>
      </c>
      <c r="C3" s="184"/>
      <c r="D3" s="468"/>
      <c r="E3" s="184"/>
      <c r="F3" s="468"/>
      <c r="G3" s="184"/>
      <c r="H3" s="468"/>
      <c r="I3" s="246"/>
      <c r="J3" s="246"/>
    </row>
    <row r="4" spans="1:63" s="314" customFormat="1" ht="21.75" customHeight="1">
      <c r="A4" s="315"/>
      <c r="B4" s="315"/>
      <c r="C4" s="344"/>
      <c r="D4" s="315"/>
      <c r="E4" s="494"/>
      <c r="F4" s="315"/>
      <c r="G4" s="494"/>
      <c r="H4" s="315"/>
      <c r="I4" s="351"/>
      <c r="J4" s="351"/>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row>
    <row r="5" spans="1:63" s="427" customFormat="1" ht="33" customHeight="1">
      <c r="A5" s="469" t="s">
        <v>88</v>
      </c>
      <c r="B5" s="425"/>
      <c r="C5" s="425"/>
      <c r="D5" s="425"/>
      <c r="E5" s="425"/>
      <c r="F5" s="425"/>
      <c r="G5" s="425"/>
      <c r="H5" s="425"/>
      <c r="I5" s="425"/>
      <c r="J5" s="425"/>
      <c r="K5" s="492"/>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6"/>
      <c r="AP5" s="426"/>
      <c r="AQ5" s="426"/>
      <c r="AR5" s="426"/>
      <c r="AS5" s="426"/>
      <c r="AT5" s="426"/>
      <c r="AU5" s="426"/>
      <c r="AV5" s="426"/>
      <c r="AW5" s="426"/>
      <c r="AX5" s="426"/>
      <c r="AY5" s="426"/>
      <c r="AZ5" s="426"/>
      <c r="BA5" s="426"/>
      <c r="BB5" s="426"/>
      <c r="BC5" s="426"/>
      <c r="BD5" s="426"/>
      <c r="BE5" s="426"/>
      <c r="BF5" s="426"/>
      <c r="BG5" s="426"/>
      <c r="BH5" s="426"/>
      <c r="BI5" s="426"/>
      <c r="BJ5" s="426"/>
      <c r="BK5" s="426"/>
    </row>
    <row r="6" spans="1:63" ht="17.25" customHeight="1">
      <c r="A6" s="496" t="s">
        <v>424</v>
      </c>
      <c r="B6" s="112"/>
      <c r="C6" s="20"/>
      <c r="D6" s="20"/>
      <c r="E6" s="20"/>
      <c r="F6" s="20"/>
      <c r="G6" s="20"/>
      <c r="H6" s="20"/>
      <c r="I6" s="89"/>
      <c r="J6" s="89"/>
    </row>
    <row r="7" spans="1:63" ht="25.5" customHeight="1">
      <c r="A7" s="218" t="s">
        <v>96</v>
      </c>
      <c r="B7" s="144"/>
      <c r="C7" s="144"/>
      <c r="D7" s="144"/>
      <c r="E7" s="144"/>
      <c r="F7" s="144"/>
      <c r="G7" s="144"/>
      <c r="H7" s="144"/>
      <c r="I7" s="144"/>
      <c r="J7" s="144"/>
    </row>
    <row r="8" spans="1:63" ht="24" thickBot="1">
      <c r="A8" s="26"/>
      <c r="B8" s="113"/>
      <c r="C8" s="204"/>
      <c r="D8" s="114"/>
      <c r="E8" s="204"/>
      <c r="F8" s="114"/>
      <c r="G8" s="204"/>
      <c r="H8" s="114"/>
    </row>
    <row r="9" spans="1:63" ht="15.95" customHeight="1" thickTop="1">
      <c r="A9" s="1229" t="s">
        <v>352</v>
      </c>
      <c r="B9" s="1230"/>
      <c r="C9" s="229"/>
      <c r="D9" s="90"/>
      <c r="E9" s="229"/>
      <c r="F9" s="526"/>
      <c r="G9" s="894"/>
      <c r="H9" s="115"/>
      <c r="I9" s="1219" t="s">
        <v>264</v>
      </c>
      <c r="J9" s="1220"/>
    </row>
    <row r="10" spans="1:63" ht="15.95" customHeight="1" thickBot="1">
      <c r="A10" s="1231"/>
      <c r="B10" s="1232"/>
      <c r="C10" s="117">
        <v>2011</v>
      </c>
      <c r="D10" s="116" t="s">
        <v>26</v>
      </c>
      <c r="E10" s="117">
        <v>2012</v>
      </c>
      <c r="F10" s="527" t="s">
        <v>26</v>
      </c>
      <c r="G10" s="895">
        <v>2013</v>
      </c>
      <c r="H10" s="243" t="s">
        <v>26</v>
      </c>
      <c r="I10" s="1221"/>
      <c r="J10" s="1222"/>
    </row>
    <row r="11" spans="1:63" ht="15.95" customHeight="1" thickTop="1" thickBot="1">
      <c r="A11" s="118" t="s">
        <v>85</v>
      </c>
      <c r="B11" s="119"/>
      <c r="C11" s="232"/>
      <c r="D11" s="94"/>
      <c r="E11" s="232"/>
      <c r="F11" s="528"/>
      <c r="G11" s="896"/>
      <c r="H11" s="120"/>
      <c r="I11" s="529" t="s">
        <v>360</v>
      </c>
      <c r="J11" s="540" t="s">
        <v>428</v>
      </c>
    </row>
    <row r="12" spans="1:63" s="33" customFormat="1" ht="21" customHeight="1" thickTop="1">
      <c r="A12" s="358"/>
      <c r="B12" s="360" t="str">
        <f>+B35</f>
        <v>Desconhecido</v>
      </c>
      <c r="C12" s="691">
        <v>857</v>
      </c>
      <c r="D12" s="792">
        <v>4.4972476005058744E-3</v>
      </c>
      <c r="E12" s="691">
        <v>886</v>
      </c>
      <c r="F12" s="792">
        <v>5.0462765200056953E-3</v>
      </c>
      <c r="G12" s="897">
        <v>1030</v>
      </c>
      <c r="H12" s="953">
        <v>5.4399205665967747E-3</v>
      </c>
      <c r="I12" s="1004">
        <v>3.3838973162193697E-2</v>
      </c>
      <c r="J12" s="1063">
        <v>0.16252821670428894</v>
      </c>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row>
    <row r="13" spans="1:63" s="33" customFormat="1" ht="21" customHeight="1">
      <c r="A13" s="154">
        <v>0</v>
      </c>
      <c r="B13" s="155" t="s">
        <v>175</v>
      </c>
      <c r="C13" s="696">
        <v>1</v>
      </c>
      <c r="D13" s="792">
        <v>5.2476634778364935E-6</v>
      </c>
      <c r="E13" s="696">
        <v>1</v>
      </c>
      <c r="F13" s="792">
        <v>5.6955716930086853E-6</v>
      </c>
      <c r="G13" s="898">
        <v>1</v>
      </c>
      <c r="H13" s="953">
        <v>5.2814762782492961E-6</v>
      </c>
      <c r="I13" s="956">
        <v>0</v>
      </c>
      <c r="J13" s="957">
        <v>0</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row>
    <row r="14" spans="1:63" s="33" customFormat="1" ht="21" customHeight="1">
      <c r="A14" s="154">
        <v>1</v>
      </c>
      <c r="B14" s="155" t="s">
        <v>75</v>
      </c>
      <c r="C14" s="696">
        <v>6740</v>
      </c>
      <c r="D14" s="792">
        <v>3.5369251840617962E-2</v>
      </c>
      <c r="E14" s="696">
        <v>8837</v>
      </c>
      <c r="F14" s="792">
        <v>5.0331767051117755E-2</v>
      </c>
      <c r="G14" s="898">
        <v>9128</v>
      </c>
      <c r="H14" s="953">
        <v>4.8209315467859573E-2</v>
      </c>
      <c r="I14" s="956">
        <v>0.31112759643916915</v>
      </c>
      <c r="J14" s="957">
        <v>3.2929727283014597E-2</v>
      </c>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row>
    <row r="15" spans="1:63" s="33" customFormat="1" ht="21" customHeight="1">
      <c r="A15" s="154">
        <v>2</v>
      </c>
      <c r="B15" s="157" t="s">
        <v>156</v>
      </c>
      <c r="C15" s="696">
        <v>94874</v>
      </c>
      <c r="D15" s="792">
        <v>0.49786682479625949</v>
      </c>
      <c r="E15" s="696">
        <v>88417</v>
      </c>
      <c r="F15" s="792">
        <v>0.50358536238074891</v>
      </c>
      <c r="G15" s="898">
        <v>95732</v>
      </c>
      <c r="H15" s="953">
        <v>0.50560628706936162</v>
      </c>
      <c r="I15" s="956">
        <v>-6.8058688365621775E-2</v>
      </c>
      <c r="J15" s="957">
        <v>8.2732958593935549E-2</v>
      </c>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row>
    <row r="16" spans="1:63" s="33" customFormat="1" ht="21" customHeight="1">
      <c r="A16" s="154">
        <v>3</v>
      </c>
      <c r="B16" s="157" t="s">
        <v>155</v>
      </c>
      <c r="C16" s="696">
        <v>48166</v>
      </c>
      <c r="D16" s="792">
        <v>0.25275895907347251</v>
      </c>
      <c r="E16" s="696">
        <v>42106</v>
      </c>
      <c r="F16" s="792">
        <v>0.23981774170582373</v>
      </c>
      <c r="G16" s="698">
        <v>45245</v>
      </c>
      <c r="H16" s="953">
        <v>0.23896039420938942</v>
      </c>
      <c r="I16" s="956">
        <v>-0.12581489017149025</v>
      </c>
      <c r="J16" s="957">
        <v>7.4549945375955926E-2</v>
      </c>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row>
    <row r="17" spans="1:63" s="33" customFormat="1" ht="21" customHeight="1">
      <c r="A17" s="154">
        <v>4</v>
      </c>
      <c r="B17" s="157" t="s">
        <v>154</v>
      </c>
      <c r="C17" s="696">
        <v>16173</v>
      </c>
      <c r="D17" s="792">
        <v>8.4870461427049612E-2</v>
      </c>
      <c r="E17" s="696">
        <v>14168</v>
      </c>
      <c r="F17" s="792">
        <v>8.0694859746547054E-2</v>
      </c>
      <c r="G17" s="698">
        <v>15425</v>
      </c>
      <c r="H17" s="953">
        <v>8.1466771591995391E-2</v>
      </c>
      <c r="I17" s="956">
        <v>-0.12397205218574167</v>
      </c>
      <c r="J17" s="957">
        <v>8.8721061547148497E-2</v>
      </c>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row>
    <row r="18" spans="1:63" s="33" customFormat="1" ht="21" customHeight="1">
      <c r="A18" s="154">
        <v>5</v>
      </c>
      <c r="B18" s="157" t="s">
        <v>153</v>
      </c>
      <c r="C18" s="696">
        <v>6869</v>
      </c>
      <c r="D18" s="792">
        <v>3.6046200429258872E-2</v>
      </c>
      <c r="E18" s="696">
        <v>5965</v>
      </c>
      <c r="F18" s="792">
        <v>3.3974085148796809E-2</v>
      </c>
      <c r="G18" s="698">
        <v>6510</v>
      </c>
      <c r="H18" s="953">
        <v>3.438241057140292E-2</v>
      </c>
      <c r="I18" s="956">
        <v>-0.13160576503130003</v>
      </c>
      <c r="J18" s="957">
        <v>9.1366303436714161E-2</v>
      </c>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row>
    <row r="19" spans="1:63" s="33" customFormat="1" ht="21" customHeight="1">
      <c r="A19" s="154">
        <v>6</v>
      </c>
      <c r="B19" s="157" t="s">
        <v>167</v>
      </c>
      <c r="C19" s="696">
        <v>6131</v>
      </c>
      <c r="D19" s="792">
        <v>3.2173424782615541E-2</v>
      </c>
      <c r="E19" s="696">
        <v>5394</v>
      </c>
      <c r="F19" s="792">
        <v>3.072191371208885E-2</v>
      </c>
      <c r="G19" s="698">
        <v>5864</v>
      </c>
      <c r="H19" s="953">
        <v>3.0970576895653874E-2</v>
      </c>
      <c r="I19" s="956">
        <v>-0.12020877507747513</v>
      </c>
      <c r="J19" s="957">
        <v>8.7133852428624398E-2</v>
      </c>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row>
    <row r="20" spans="1:63" s="33" customFormat="1" ht="21" customHeight="1">
      <c r="A20" s="154">
        <v>7</v>
      </c>
      <c r="B20" s="157" t="s">
        <v>152</v>
      </c>
      <c r="C20" s="696">
        <v>4978</v>
      </c>
      <c r="D20" s="792">
        <v>2.6122868792670062E-2</v>
      </c>
      <c r="E20" s="696">
        <v>4443</v>
      </c>
      <c r="F20" s="792">
        <v>2.5305425032037591E-2</v>
      </c>
      <c r="G20" s="698">
        <v>4719</v>
      </c>
      <c r="H20" s="953">
        <v>2.492328655705843E-2</v>
      </c>
      <c r="I20" s="956">
        <v>-0.10747288067496986</v>
      </c>
      <c r="J20" s="957">
        <v>6.2120189061444966E-2</v>
      </c>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row>
    <row r="21" spans="1:63" s="33" customFormat="1" ht="21" customHeight="1">
      <c r="A21" s="154">
        <v>8</v>
      </c>
      <c r="B21" s="157" t="s">
        <v>151</v>
      </c>
      <c r="C21" s="696">
        <v>3389</v>
      </c>
      <c r="D21" s="792">
        <v>1.7784331526387875E-2</v>
      </c>
      <c r="E21" s="696">
        <v>3165</v>
      </c>
      <c r="F21" s="792">
        <v>1.8026484408372491E-2</v>
      </c>
      <c r="G21" s="698">
        <v>3348</v>
      </c>
      <c r="H21" s="953">
        <v>1.7682382579578645E-2</v>
      </c>
      <c r="I21" s="956">
        <v>-6.6096193567424022E-2</v>
      </c>
      <c r="J21" s="957">
        <v>5.7819905213270142E-2</v>
      </c>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row>
    <row r="22" spans="1:63" s="33" customFormat="1" ht="21" customHeight="1">
      <c r="A22" s="154">
        <v>9</v>
      </c>
      <c r="B22" s="157" t="s">
        <v>150</v>
      </c>
      <c r="C22" s="696">
        <v>1176</v>
      </c>
      <c r="D22" s="792">
        <v>6.1712522499357166E-3</v>
      </c>
      <c r="E22" s="696">
        <v>1063</v>
      </c>
      <c r="F22" s="792">
        <v>6.0543927096682326E-3</v>
      </c>
      <c r="G22" s="698">
        <v>1145</v>
      </c>
      <c r="H22" s="953">
        <v>6.0472903385954445E-3</v>
      </c>
      <c r="I22" s="956">
        <v>-9.6088435374149656E-2</v>
      </c>
      <c r="J22" s="957">
        <v>7.7140169332079025E-2</v>
      </c>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row>
    <row r="23" spans="1:63" s="33" customFormat="1" ht="21" customHeight="1">
      <c r="A23" s="154">
        <v>10</v>
      </c>
      <c r="B23" s="157" t="s">
        <v>149</v>
      </c>
      <c r="C23" s="696">
        <v>825</v>
      </c>
      <c r="D23" s="792">
        <v>4.3293223692151073E-3</v>
      </c>
      <c r="E23" s="696">
        <v>779</v>
      </c>
      <c r="F23" s="792">
        <v>4.4368503488537662E-3</v>
      </c>
      <c r="G23" s="698">
        <v>850</v>
      </c>
      <c r="H23" s="953">
        <v>4.4892548365119021E-3</v>
      </c>
      <c r="I23" s="956">
        <v>-5.5757575757575756E-2</v>
      </c>
      <c r="J23" s="957">
        <v>9.114249037227215E-2</v>
      </c>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row>
    <row r="24" spans="1:63" s="33" customFormat="1" ht="21" customHeight="1">
      <c r="A24" s="154">
        <v>11</v>
      </c>
      <c r="B24" s="157" t="s">
        <v>148</v>
      </c>
      <c r="C24" s="696">
        <v>275</v>
      </c>
      <c r="D24" s="792">
        <v>1.4431074564050356E-3</v>
      </c>
      <c r="E24" s="696">
        <v>257</v>
      </c>
      <c r="F24" s="792">
        <v>1.4637619251032321E-3</v>
      </c>
      <c r="G24" s="698">
        <v>259</v>
      </c>
      <c r="H24" s="953">
        <v>1.3679023560665678E-3</v>
      </c>
      <c r="I24" s="956">
        <v>-6.545454545454546E-2</v>
      </c>
      <c r="J24" s="957">
        <v>7.7821011673151752E-3</v>
      </c>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row>
    <row r="25" spans="1:63" s="33" customFormat="1" ht="21" customHeight="1" thickBot="1">
      <c r="A25" s="343">
        <v>12</v>
      </c>
      <c r="B25" s="374" t="s">
        <v>191</v>
      </c>
      <c r="C25" s="697">
        <v>107</v>
      </c>
      <c r="D25" s="954">
        <v>5.6149999212850481E-4</v>
      </c>
      <c r="E25" s="697">
        <v>94</v>
      </c>
      <c r="F25" s="954">
        <v>5.3538373914281646E-4</v>
      </c>
      <c r="G25" s="899">
        <v>85</v>
      </c>
      <c r="H25" s="955">
        <v>4.489254836511902E-4</v>
      </c>
      <c r="I25" s="1008">
        <v>-0.12149532710280374</v>
      </c>
      <c r="J25" s="1064">
        <v>-9.5744680851063829E-2</v>
      </c>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row>
    <row r="26" spans="1:63" ht="30.75" customHeight="1" thickTop="1" thickBot="1">
      <c r="A26" s="110" t="s">
        <v>8</v>
      </c>
      <c r="B26" s="121"/>
      <c r="C26" s="83">
        <v>190561</v>
      </c>
      <c r="D26" s="48">
        <v>1</v>
      </c>
      <c r="E26" s="83">
        <v>175575</v>
      </c>
      <c r="F26" s="48">
        <v>1</v>
      </c>
      <c r="G26" s="758">
        <v>189341</v>
      </c>
      <c r="H26" s="132">
        <v>1</v>
      </c>
      <c r="I26" s="910">
        <v>-7.8641484878857693E-2</v>
      </c>
      <c r="J26" s="1065">
        <v>7.8405239925957562E-2</v>
      </c>
      <c r="K26" s="31"/>
      <c r="M26" s="31"/>
    </row>
    <row r="27" spans="1:63" ht="15.95" customHeight="1" thickTop="1">
      <c r="A27"/>
      <c r="B27"/>
      <c r="C27" s="206"/>
      <c r="D27" s="206"/>
      <c r="E27" s="206"/>
      <c r="F27" s="206"/>
      <c r="G27" s="450"/>
      <c r="H27" s="206"/>
      <c r="K27" s="31"/>
      <c r="M27" s="31"/>
    </row>
    <row r="28" spans="1:63" ht="15.95" customHeight="1">
      <c r="A28"/>
      <c r="B28"/>
      <c r="C28" s="820"/>
      <c r="D28" s="820"/>
      <c r="E28" s="820"/>
      <c r="F28" s="820"/>
      <c r="G28" s="1087"/>
      <c r="H28" s="820"/>
      <c r="I28" s="1090"/>
      <c r="J28" s="89"/>
      <c r="K28" s="31"/>
      <c r="M28" s="31"/>
    </row>
    <row r="29" spans="1:63" ht="24.75" customHeight="1">
      <c r="A29" s="234" t="s">
        <v>6</v>
      </c>
      <c r="B29" s="181"/>
      <c r="C29" s="1089"/>
      <c r="D29" s="1089"/>
      <c r="E29" s="1089"/>
      <c r="F29" s="1089"/>
      <c r="G29" s="1091"/>
      <c r="H29" s="1089"/>
      <c r="I29" s="1089"/>
      <c r="J29" s="181"/>
      <c r="K29" s="31"/>
      <c r="M29" s="31"/>
    </row>
    <row r="30" spans="1:63">
      <c r="E30" s="235"/>
      <c r="G30" s="207"/>
      <c r="K30" s="31"/>
      <c r="L30"/>
      <c r="M30" s="31"/>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row>
    <row r="31" spans="1:63" ht="19.5" customHeight="1" thickBot="1">
      <c r="B31"/>
      <c r="C31" s="170"/>
      <c r="D31"/>
      <c r="E31" s="170"/>
      <c r="F31"/>
      <c r="G31" s="184"/>
      <c r="H31"/>
      <c r="I31" s="122"/>
      <c r="J31" s="122" t="s">
        <v>84</v>
      </c>
      <c r="K31" s="31"/>
      <c r="L31"/>
      <c r="M31" s="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row>
    <row r="32" spans="1:63" ht="15.95" customHeight="1" thickTop="1">
      <c r="A32" s="1229" t="s">
        <v>352</v>
      </c>
      <c r="B32" s="1230"/>
      <c r="C32" s="229"/>
      <c r="D32" s="90"/>
      <c r="E32" s="229"/>
      <c r="F32" s="526"/>
      <c r="G32" s="894"/>
      <c r="H32" s="115"/>
      <c r="I32" s="1219" t="s">
        <v>264</v>
      </c>
      <c r="J32" s="1220"/>
      <c r="K32" s="31"/>
      <c r="M32" s="31"/>
    </row>
    <row r="33" spans="1:63" ht="15.95" customHeight="1" thickBot="1">
      <c r="A33" s="1231"/>
      <c r="B33" s="1232"/>
      <c r="C33" s="117">
        <v>2011</v>
      </c>
      <c r="D33" s="116" t="s">
        <v>26</v>
      </c>
      <c r="E33" s="117">
        <v>2012</v>
      </c>
      <c r="F33" s="527" t="s">
        <v>26</v>
      </c>
      <c r="G33" s="895">
        <v>2013</v>
      </c>
      <c r="H33" s="243" t="s">
        <v>26</v>
      </c>
      <c r="I33" s="1221"/>
      <c r="J33" s="1222"/>
      <c r="K33" s="31"/>
      <c r="M33" s="31"/>
    </row>
    <row r="34" spans="1:63" ht="15.95" customHeight="1" thickTop="1" thickBot="1">
      <c r="A34" s="118" t="s">
        <v>85</v>
      </c>
      <c r="B34" s="119"/>
      <c r="C34" s="232"/>
      <c r="D34" s="94"/>
      <c r="E34" s="232"/>
      <c r="F34" s="528"/>
      <c r="G34" s="896"/>
      <c r="H34" s="120"/>
      <c r="I34" s="529" t="s">
        <v>360</v>
      </c>
      <c r="J34" s="540" t="s">
        <v>428</v>
      </c>
      <c r="K34" s="31"/>
      <c r="M34" s="31"/>
    </row>
    <row r="35" spans="1:63" s="33" customFormat="1" ht="21" customHeight="1" thickTop="1">
      <c r="A35" s="358"/>
      <c r="B35" s="360" t="s">
        <v>176</v>
      </c>
      <c r="C35" s="691">
        <v>210.19180259999999</v>
      </c>
      <c r="D35" s="792">
        <v>6.2349671783292447E-3</v>
      </c>
      <c r="E35" s="691">
        <v>263.09216179999999</v>
      </c>
      <c r="F35" s="792">
        <v>1.1777896920994676E-2</v>
      </c>
      <c r="G35" s="897">
        <v>430.09307525000003</v>
      </c>
      <c r="H35" s="953">
        <v>1.6401528695258193E-2</v>
      </c>
      <c r="I35" s="1004">
        <v>0.25167660463272512</v>
      </c>
      <c r="J35" s="1063">
        <v>0.63476202524403769</v>
      </c>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row>
    <row r="36" spans="1:63" s="33" customFormat="1" ht="21" customHeight="1">
      <c r="A36" s="154">
        <v>0</v>
      </c>
      <c r="B36" s="155" t="s">
        <v>175</v>
      </c>
      <c r="C36" s="696">
        <v>-2.8145190000000004E-2</v>
      </c>
      <c r="D36" s="792">
        <v>-8.3487716317744017E-7</v>
      </c>
      <c r="E36" s="696">
        <v>7.7017290000000002E-2</v>
      </c>
      <c r="F36" s="792">
        <v>3.4478476916538609E-6</v>
      </c>
      <c r="G36" s="898">
        <v>0.31924004</v>
      </c>
      <c r="H36" s="953">
        <v>1.2174166425934273E-5</v>
      </c>
      <c r="I36" s="956" t="s">
        <v>98</v>
      </c>
      <c r="J36" s="957">
        <v>3.145043794711551</v>
      </c>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row>
    <row r="37" spans="1:63" s="33" customFormat="1" ht="21" customHeight="1">
      <c r="A37" s="154">
        <v>1</v>
      </c>
      <c r="B37" s="155" t="s">
        <v>75</v>
      </c>
      <c r="C37" s="696">
        <v>10985.555532639999</v>
      </c>
      <c r="D37" s="792">
        <v>0.32586702875406826</v>
      </c>
      <c r="E37" s="696">
        <v>5061.6956587700006</v>
      </c>
      <c r="F37" s="792">
        <v>0.22659789370600439</v>
      </c>
      <c r="G37" s="898">
        <v>5748.1894025800002</v>
      </c>
      <c r="H37" s="953">
        <v>0.21920625756969778</v>
      </c>
      <c r="I37" s="956">
        <v>-0.53924081092386988</v>
      </c>
      <c r="J37" s="957">
        <v>0.13562525092170766</v>
      </c>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row>
    <row r="38" spans="1:63" s="33" customFormat="1" ht="21" customHeight="1">
      <c r="A38" s="154">
        <v>2</v>
      </c>
      <c r="B38" s="157" t="s">
        <v>156</v>
      </c>
      <c r="C38" s="696">
        <v>1380.15591494</v>
      </c>
      <c r="D38" s="792">
        <v>4.093987835959436E-2</v>
      </c>
      <c r="E38" s="696">
        <v>926.70509383000001</v>
      </c>
      <c r="F38" s="792">
        <v>4.1485983453918462E-2</v>
      </c>
      <c r="G38" s="898">
        <v>1587.40780062</v>
      </c>
      <c r="H38" s="953">
        <v>6.0535535425237291E-2</v>
      </c>
      <c r="I38" s="956">
        <v>-0.32855043129653438</v>
      </c>
      <c r="J38" s="957">
        <v>0.71295896740932663</v>
      </c>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row>
    <row r="39" spans="1:63" s="33" customFormat="1" ht="21" customHeight="1">
      <c r="A39" s="154">
        <v>3</v>
      </c>
      <c r="B39" s="157" t="s">
        <v>155</v>
      </c>
      <c r="C39" s="696">
        <v>1272.45393764</v>
      </c>
      <c r="D39" s="792">
        <v>3.774509014616162E-2</v>
      </c>
      <c r="E39" s="696">
        <v>1154.6341547599998</v>
      </c>
      <c r="F39" s="792">
        <v>5.1689727140411874E-2</v>
      </c>
      <c r="G39" s="698">
        <v>1415.2143806800002</v>
      </c>
      <c r="H39" s="953">
        <v>5.3968967673271258E-2</v>
      </c>
      <c r="I39" s="956">
        <v>-9.25925720333097E-2</v>
      </c>
      <c r="J39" s="957">
        <v>0.22568206981038438</v>
      </c>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row>
    <row r="40" spans="1:63" s="33" customFormat="1" ht="21" customHeight="1">
      <c r="A40" s="154">
        <v>4</v>
      </c>
      <c r="B40" s="157" t="s">
        <v>154</v>
      </c>
      <c r="C40" s="696">
        <v>851.76934532999985</v>
      </c>
      <c r="D40" s="792">
        <v>2.5266227540500369E-2</v>
      </c>
      <c r="E40" s="696">
        <v>698.88809483</v>
      </c>
      <c r="F40" s="792">
        <v>3.1287256465190871E-2</v>
      </c>
      <c r="G40" s="698">
        <v>926.05485138000006</v>
      </c>
      <c r="H40" s="953">
        <v>3.5314949466376304E-2</v>
      </c>
      <c r="I40" s="956">
        <v>-0.17948667833399107</v>
      </c>
      <c r="J40" s="957">
        <v>0.32504024353892724</v>
      </c>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row>
    <row r="41" spans="1:63" s="33" customFormat="1" ht="21" customHeight="1">
      <c r="A41" s="154">
        <v>5</v>
      </c>
      <c r="B41" s="157" t="s">
        <v>153</v>
      </c>
      <c r="C41" s="696">
        <v>711.60897029</v>
      </c>
      <c r="D41" s="792">
        <v>2.1108618503102465E-2</v>
      </c>
      <c r="E41" s="696">
        <v>691.56910650000009</v>
      </c>
      <c r="F41" s="792">
        <v>3.0959605920503671E-2</v>
      </c>
      <c r="G41" s="698">
        <v>577.02017664999994</v>
      </c>
      <c r="H41" s="953">
        <v>2.2004569544782328E-2</v>
      </c>
      <c r="I41" s="956">
        <v>-2.8161342291445714E-2</v>
      </c>
      <c r="J41" s="957">
        <v>-0.16563627376261367</v>
      </c>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row>
    <row r="42" spans="1:63" s="33" customFormat="1" ht="21" customHeight="1">
      <c r="A42" s="154">
        <v>6</v>
      </c>
      <c r="B42" s="157" t="s">
        <v>167</v>
      </c>
      <c r="C42" s="696">
        <v>938.67692886000009</v>
      </c>
      <c r="D42" s="792">
        <v>2.7844186928805546E-2</v>
      </c>
      <c r="E42" s="696">
        <v>503.88402392</v>
      </c>
      <c r="F42" s="792">
        <v>2.2557472078462263E-2</v>
      </c>
      <c r="G42" s="698">
        <v>965.57869541999992</v>
      </c>
      <c r="H42" s="953">
        <v>3.682218475909093E-2</v>
      </c>
      <c r="I42" s="956">
        <v>-0.46319760459868264</v>
      </c>
      <c r="J42" s="957">
        <v>0.91627170059533714</v>
      </c>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row>
    <row r="43" spans="1:63" s="33" customFormat="1" ht="21" customHeight="1">
      <c r="A43" s="154">
        <v>7</v>
      </c>
      <c r="B43" s="157" t="s">
        <v>152</v>
      </c>
      <c r="C43" s="696">
        <v>1716.8212501200003</v>
      </c>
      <c r="D43" s="792">
        <v>5.0926458658937183E-2</v>
      </c>
      <c r="E43" s="696">
        <v>1080.3811114899997</v>
      </c>
      <c r="F43" s="792">
        <v>4.8365627008652573E-2</v>
      </c>
      <c r="G43" s="698">
        <v>1245.0361219899999</v>
      </c>
      <c r="H43" s="953">
        <v>4.7479247764177904E-2</v>
      </c>
      <c r="I43" s="956">
        <v>-0.37070844654649715</v>
      </c>
      <c r="J43" s="957">
        <v>0.15240456237976741</v>
      </c>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row>
    <row r="44" spans="1:63" s="33" customFormat="1" ht="21" customHeight="1">
      <c r="A44" s="154">
        <v>8</v>
      </c>
      <c r="B44" s="157" t="s">
        <v>151</v>
      </c>
      <c r="C44" s="696">
        <v>1850.7870980999996</v>
      </c>
      <c r="D44" s="792">
        <v>5.4900318033281499E-2</v>
      </c>
      <c r="E44" s="696">
        <v>1453.8169391000001</v>
      </c>
      <c r="F44" s="792">
        <v>6.5083299835182684E-2</v>
      </c>
      <c r="G44" s="698">
        <v>2082.0746462500001</v>
      </c>
      <c r="H44" s="953">
        <v>7.9399574234691017E-2</v>
      </c>
      <c r="I44" s="956">
        <v>-0.21448720893263482</v>
      </c>
      <c r="J44" s="957">
        <v>0.43214361468296636</v>
      </c>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row>
    <row r="45" spans="1:63" s="33" customFormat="1" ht="21" customHeight="1">
      <c r="A45" s="154">
        <v>9</v>
      </c>
      <c r="B45" s="157" t="s">
        <v>150</v>
      </c>
      <c r="C45" s="696">
        <v>1883.81923201</v>
      </c>
      <c r="D45" s="792">
        <v>5.5880157723561738E-2</v>
      </c>
      <c r="E45" s="696">
        <v>1315.9796858200002</v>
      </c>
      <c r="F45" s="792">
        <v>5.8912713262409787E-2</v>
      </c>
      <c r="G45" s="698">
        <v>2245.3196499999999</v>
      </c>
      <c r="H45" s="953">
        <v>8.56248956068308E-2</v>
      </c>
      <c r="I45" s="956">
        <v>-0.30142995492413865</v>
      </c>
      <c r="J45" s="957">
        <v>0.70619628417813962</v>
      </c>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row>
    <row r="46" spans="1:63" s="33" customFormat="1" ht="21" customHeight="1">
      <c r="A46" s="154">
        <v>10</v>
      </c>
      <c r="B46" s="157" t="s">
        <v>149</v>
      </c>
      <c r="C46" s="696">
        <v>2301.2698341699997</v>
      </c>
      <c r="D46" s="792">
        <v>6.8263089744914407E-2</v>
      </c>
      <c r="E46" s="696">
        <v>2192.4246663399999</v>
      </c>
      <c r="F46" s="792">
        <v>9.8148692650252362E-2</v>
      </c>
      <c r="G46" s="698">
        <v>2515.8373090099999</v>
      </c>
      <c r="H46" s="953">
        <v>9.5941042046174305E-2</v>
      </c>
      <c r="I46" s="956">
        <v>-4.7297872771733029E-2</v>
      </c>
      <c r="J46" s="957">
        <v>0.14751368548042296</v>
      </c>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row>
    <row r="47" spans="1:63" s="33" customFormat="1" ht="21" customHeight="1">
      <c r="A47" s="154">
        <v>11</v>
      </c>
      <c r="B47" s="157" t="s">
        <v>148</v>
      </c>
      <c r="C47" s="696">
        <v>2192.7010767999996</v>
      </c>
      <c r="D47" s="792">
        <v>6.5042590037406103E-2</v>
      </c>
      <c r="E47" s="696">
        <v>2042.03670579</v>
      </c>
      <c r="F47" s="792">
        <v>9.1416246174469473E-2</v>
      </c>
      <c r="G47" s="698">
        <v>1974.8207402800001</v>
      </c>
      <c r="H47" s="953">
        <v>7.5309464168578116E-2</v>
      </c>
      <c r="I47" s="956">
        <v>-6.8711769517565621E-2</v>
      </c>
      <c r="J47" s="957">
        <v>-3.2916139714538668E-2</v>
      </c>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row>
    <row r="48" spans="1:63" s="33" customFormat="1" ht="21" customHeight="1" thickBot="1">
      <c r="A48" s="343">
        <v>12</v>
      </c>
      <c r="B48" s="374" t="s">
        <v>191</v>
      </c>
      <c r="C48" s="697">
        <v>7415.9621353600005</v>
      </c>
      <c r="D48" s="954">
        <v>0.21998136910074753</v>
      </c>
      <c r="E48" s="697">
        <v>4952.6803672099995</v>
      </c>
      <c r="F48" s="954">
        <v>0.22171758538354688</v>
      </c>
      <c r="G48" s="899">
        <v>4509.7771212400003</v>
      </c>
      <c r="H48" s="955">
        <v>0.17197960887940789</v>
      </c>
      <c r="I48" s="1008">
        <v>-0.33215943166765149</v>
      </c>
      <c r="J48" s="1064">
        <v>-8.9426979560867675E-2</v>
      </c>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row>
    <row r="49" spans="1:63" ht="30.75" customHeight="1" thickTop="1" thickBot="1">
      <c r="A49" s="110" t="s">
        <v>8</v>
      </c>
      <c r="B49" s="121"/>
      <c r="C49" s="83">
        <v>33711.773709179994</v>
      </c>
      <c r="D49" s="48">
        <v>1</v>
      </c>
      <c r="E49" s="83">
        <v>22337.787770160001</v>
      </c>
      <c r="F49" s="48">
        <v>1</v>
      </c>
      <c r="G49" s="758">
        <v>26222.743211389999</v>
      </c>
      <c r="H49" s="132">
        <v>1</v>
      </c>
      <c r="I49" s="910">
        <v>-0.33738912811706384</v>
      </c>
      <c r="J49" s="1065">
        <v>0.1739185402423658</v>
      </c>
      <c r="K49" s="31"/>
      <c r="M49" s="31"/>
    </row>
    <row r="50" spans="1:63" s="13" customFormat="1" ht="14.25" customHeight="1" thickTop="1">
      <c r="A50" s="13" t="s">
        <v>517</v>
      </c>
      <c r="C50" s="1092"/>
      <c r="D50" s="1092"/>
      <c r="E50" s="1092"/>
      <c r="F50" s="1092"/>
      <c r="G50" s="1093"/>
      <c r="H50" s="1092"/>
      <c r="I50" s="1094"/>
      <c r="J50" s="655"/>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row>
    <row r="51" spans="1:63" s="13" customFormat="1" ht="14.25" customHeight="1">
      <c r="A51" s="242" t="s">
        <v>429</v>
      </c>
      <c r="B51" s="242"/>
      <c r="C51" s="820"/>
      <c r="D51" s="820"/>
      <c r="E51" s="820"/>
      <c r="F51" s="820"/>
      <c r="G51" s="1087"/>
      <c r="H51" s="820"/>
      <c r="I51" s="1094"/>
      <c r="J51" s="655"/>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row>
    <row r="52" spans="1:63">
      <c r="A52" s="1228"/>
      <c r="B52" s="1228"/>
      <c r="C52" s="235"/>
      <c r="D52" s="1088"/>
      <c r="E52" s="235"/>
      <c r="F52" s="1088"/>
      <c r="G52" s="235"/>
      <c r="H52" s="1088"/>
      <c r="I52" s="1095"/>
    </row>
    <row r="53" spans="1:63" ht="15.95" customHeight="1">
      <c r="C53" s="187"/>
      <c r="D53" s="14"/>
      <c r="E53" s="187"/>
      <c r="F53" s="14"/>
      <c r="G53" s="187"/>
      <c r="H53" s="14"/>
      <c r="I53" s="1095"/>
    </row>
    <row r="54" spans="1:63">
      <c r="C54" s="187"/>
      <c r="D54" s="14"/>
      <c r="E54" s="187"/>
      <c r="F54" s="14"/>
      <c r="G54" s="187"/>
      <c r="H54" s="14"/>
      <c r="I54" s="1095"/>
    </row>
    <row r="55" spans="1:63">
      <c r="C55" s="187"/>
      <c r="D55" s="14"/>
      <c r="E55" s="187"/>
      <c r="F55" s="14"/>
      <c r="G55" s="187"/>
      <c r="H55" s="14"/>
      <c r="I55" s="1095"/>
    </row>
    <row r="57" spans="1:63" ht="21" customHeight="1"/>
    <row r="60" spans="1:63" ht="9" customHeight="1"/>
  </sheetData>
  <mergeCells count="5">
    <mergeCell ref="A52:B52"/>
    <mergeCell ref="I9:J10"/>
    <mergeCell ref="I32:J33"/>
    <mergeCell ref="A9:B10"/>
    <mergeCell ref="A32:B33"/>
  </mergeCells>
  <phoneticPr fontId="36" type="noConversion"/>
  <printOptions horizontalCentered="1"/>
  <pageMargins left="0.6692913385826772" right="0.39370078740157483" top="0.78740157480314965" bottom="0" header="0.55118110236220474" footer="0"/>
  <pageSetup paperSize="9" scale="75" orientation="portrait" r:id="rId1"/>
  <headerFooter alignWithMargins="0"/>
  <ignoredErrors>
    <ignoredError sqref="J11" twoDigitTextYear="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0" enableFormatConditionsCalculation="0">
    <tabColor theme="6" tint="0.59999389629810485"/>
    <pageSetUpPr fitToPage="1"/>
  </sheetPr>
  <dimension ref="A1:BK95"/>
  <sheetViews>
    <sheetView workbookViewId="0">
      <selection activeCell="A12" sqref="A12"/>
    </sheetView>
  </sheetViews>
  <sheetFormatPr defaultColWidth="11.42578125" defaultRowHeight="12.75"/>
  <cols>
    <col min="1" max="1" width="5.7109375" style="24" customWidth="1"/>
    <col min="2" max="2" width="26.7109375" style="24" customWidth="1"/>
    <col min="3" max="3" width="13.28515625" style="202" customWidth="1"/>
    <col min="4" max="4" width="8.140625" style="24" customWidth="1"/>
    <col min="5" max="5" width="13.5703125" style="202" customWidth="1"/>
    <col min="6" max="6" width="8.140625" style="24" customWidth="1"/>
    <col min="7" max="7" width="13.28515625" style="202" customWidth="1"/>
    <col min="8" max="8" width="8.140625" style="24" customWidth="1"/>
    <col min="9" max="10" width="8.140625" style="134" customWidth="1"/>
    <col min="11" max="11" width="7.7109375" style="24" customWidth="1"/>
    <col min="12" max="12" width="6.5703125" style="24" customWidth="1"/>
    <col min="13" max="13" width="16.28515625" style="24" customWidth="1"/>
    <col min="14" max="14" width="5.5703125" style="24" customWidth="1"/>
    <col min="15" max="15" width="13.7109375" style="24" customWidth="1"/>
    <col min="16" max="16" width="6.5703125" style="24" customWidth="1"/>
    <col min="17" max="17" width="14.7109375" style="24" customWidth="1"/>
    <col min="18" max="18" width="4" style="24" customWidth="1"/>
    <col min="19" max="19" width="13.7109375" style="24" customWidth="1"/>
    <col min="20" max="20" width="6.5703125" style="24" customWidth="1"/>
    <col min="21" max="21" width="16.28515625" style="24" customWidth="1"/>
    <col min="22" max="22" width="6.5703125" style="24" customWidth="1"/>
    <col min="23" max="23" width="14.7109375" style="24" customWidth="1"/>
    <col min="24" max="24" width="6.5703125" style="24" customWidth="1"/>
    <col min="25" max="25" width="14.7109375" style="24" customWidth="1"/>
    <col min="26" max="26" width="3" style="24" customWidth="1"/>
    <col min="27" max="27" width="12.7109375" style="24" customWidth="1"/>
    <col min="28" max="28" width="6.5703125" style="24" customWidth="1"/>
    <col min="29" max="29" width="14.7109375" style="24" customWidth="1"/>
    <col min="30" max="30" width="6.5703125" style="24" customWidth="1"/>
    <col min="31" max="31" width="16.28515625" style="24" customWidth="1"/>
    <col min="32" max="32" width="6.5703125" style="24" customWidth="1"/>
    <col min="33" max="33" width="16.28515625" style="24" customWidth="1"/>
    <col min="34" max="34" width="6.5703125" style="24" customWidth="1"/>
    <col min="35" max="35" width="14.7109375" style="24" customWidth="1"/>
    <col min="36" max="36" width="4" style="24" customWidth="1"/>
    <col min="37" max="37" width="12.7109375" style="24" customWidth="1"/>
    <col min="38" max="38" width="6.5703125" style="24" customWidth="1"/>
    <col min="39" max="39" width="14.7109375" style="24" customWidth="1"/>
    <col min="40" max="40" width="6.5703125" style="24" customWidth="1"/>
    <col min="41" max="41" width="14.7109375" style="24" customWidth="1"/>
    <col min="42" max="42" width="5.5703125" style="24" customWidth="1"/>
    <col min="43" max="43" width="13.7109375" style="24" customWidth="1"/>
    <col min="44" max="44" width="6.5703125" style="24" customWidth="1"/>
    <col min="45" max="45" width="14.7109375" style="24" customWidth="1"/>
    <col min="46" max="46" width="6.5703125" style="24" customWidth="1"/>
    <col min="47" max="47" width="14.7109375" style="24" customWidth="1"/>
    <col min="48" max="48" width="6.5703125" style="24" customWidth="1"/>
    <col min="49" max="49" width="13.7109375" style="24" customWidth="1"/>
    <col min="50" max="50" width="6.5703125" style="24" customWidth="1"/>
    <col min="51" max="51" width="14.7109375" style="24" customWidth="1"/>
    <col min="52" max="52" width="6.5703125" style="24" customWidth="1"/>
    <col min="53" max="53" width="13.7109375" style="24" customWidth="1"/>
    <col min="54" max="54" width="5.5703125" style="24" customWidth="1"/>
    <col min="55" max="55" width="14.7109375" style="24" customWidth="1"/>
    <col min="56" max="56" width="5.5703125" style="24" customWidth="1"/>
    <col min="57" max="57" width="14.7109375" style="24" customWidth="1"/>
    <col min="58" max="58" width="7.5703125" style="24" customWidth="1"/>
    <col min="59" max="59" width="18.28515625" style="24" customWidth="1"/>
    <col min="60" max="60" width="5.5703125" style="24" customWidth="1"/>
    <col min="61" max="61" width="14.7109375" style="24" customWidth="1"/>
    <col min="62" max="62" width="7.5703125" style="24" customWidth="1"/>
    <col min="63" max="63" width="17.28515625" style="24" customWidth="1"/>
  </cols>
  <sheetData>
    <row r="1" spans="1:63" s="170" customFormat="1" ht="27.75">
      <c r="A1" s="1143" t="s">
        <v>521</v>
      </c>
      <c r="B1" s="176"/>
      <c r="C1" s="176"/>
      <c r="D1" s="176"/>
      <c r="E1" s="176"/>
      <c r="F1" s="176"/>
      <c r="G1" s="176"/>
      <c r="H1" s="176"/>
      <c r="I1" s="176"/>
    </row>
    <row r="2" spans="1:63" s="170" customFormat="1"/>
    <row r="3" spans="1:63" s="314" customFormat="1" ht="26.25">
      <c r="A3" s="505" t="s">
        <v>306</v>
      </c>
      <c r="C3" s="184"/>
      <c r="D3" s="468"/>
      <c r="E3" s="184"/>
      <c r="F3" s="468"/>
      <c r="G3" s="184"/>
      <c r="H3" s="468"/>
      <c r="I3" s="246"/>
      <c r="J3" s="246"/>
    </row>
    <row r="4" spans="1:63" s="314" customFormat="1" ht="21.75" customHeight="1">
      <c r="A4" s="315"/>
      <c r="B4" s="315"/>
      <c r="C4" s="344"/>
      <c r="D4" s="315"/>
      <c r="E4" s="344"/>
      <c r="F4" s="315"/>
      <c r="G4" s="344"/>
      <c r="H4" s="315"/>
      <c r="I4" s="351"/>
      <c r="J4" s="351"/>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row>
    <row r="5" spans="1:63" s="427" customFormat="1" ht="33" customHeight="1">
      <c r="A5" s="469" t="s">
        <v>132</v>
      </c>
      <c r="B5" s="425"/>
      <c r="C5" s="425"/>
      <c r="D5" s="425"/>
      <c r="E5" s="425"/>
      <c r="F5" s="425"/>
      <c r="G5" s="425"/>
      <c r="H5" s="425"/>
      <c r="I5" s="425"/>
      <c r="J5" s="425"/>
      <c r="K5" s="492"/>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6"/>
      <c r="AP5" s="426"/>
      <c r="AQ5" s="426"/>
      <c r="AR5" s="426"/>
      <c r="AS5" s="426"/>
      <c r="AT5" s="426"/>
      <c r="AU5" s="426"/>
      <c r="AV5" s="426"/>
      <c r="AW5" s="426"/>
      <c r="AX5" s="426"/>
      <c r="AY5" s="426"/>
      <c r="AZ5" s="426"/>
      <c r="BA5" s="426"/>
      <c r="BB5" s="426"/>
      <c r="BC5" s="426"/>
      <c r="BD5" s="426"/>
      <c r="BE5" s="426"/>
      <c r="BF5" s="426"/>
      <c r="BG5" s="426"/>
      <c r="BH5" s="426"/>
      <c r="BI5" s="426"/>
      <c r="BJ5" s="426"/>
      <c r="BK5" s="426"/>
    </row>
    <row r="6" spans="1:63" ht="17.25" customHeight="1">
      <c r="A6" s="274" t="s">
        <v>353</v>
      </c>
      <c r="B6" s="112"/>
      <c r="C6" s="20"/>
      <c r="D6" s="20"/>
      <c r="E6" s="20"/>
      <c r="F6" s="20"/>
      <c r="G6" s="20"/>
      <c r="H6" s="20"/>
      <c r="I6" s="89"/>
      <c r="J6" s="89"/>
    </row>
    <row r="7" spans="1:63" ht="25.5" customHeight="1">
      <c r="A7" s="218" t="s">
        <v>96</v>
      </c>
      <c r="B7" s="144"/>
      <c r="C7" s="144"/>
      <c r="D7" s="144"/>
      <c r="E7" s="144"/>
      <c r="F7" s="144"/>
      <c r="G7" s="144"/>
      <c r="H7" s="144"/>
      <c r="I7" s="144"/>
      <c r="J7" s="144"/>
    </row>
    <row r="8" spans="1:63" ht="24" thickBot="1">
      <c r="A8" s="26"/>
      <c r="B8" s="113"/>
      <c r="C8" s="204"/>
      <c r="D8" s="114"/>
      <c r="E8" s="204"/>
      <c r="F8" s="114"/>
      <c r="G8" s="204"/>
      <c r="H8" s="114"/>
    </row>
    <row r="9" spans="1:63" ht="15.95" customHeight="1" thickTop="1">
      <c r="A9" s="1229" t="s">
        <v>352</v>
      </c>
      <c r="B9" s="1230"/>
      <c r="C9" s="229"/>
      <c r="D9" s="90"/>
      <c r="E9" s="229"/>
      <c r="F9" s="526"/>
      <c r="G9" s="894"/>
      <c r="H9" s="115"/>
      <c r="I9" s="1219" t="s">
        <v>264</v>
      </c>
      <c r="J9" s="1220"/>
    </row>
    <row r="10" spans="1:63" ht="15.95" customHeight="1" thickBot="1">
      <c r="A10" s="1231"/>
      <c r="B10" s="1232"/>
      <c r="C10" s="117">
        <v>2011</v>
      </c>
      <c r="D10" s="116" t="s">
        <v>26</v>
      </c>
      <c r="E10" s="117">
        <v>2012</v>
      </c>
      <c r="F10" s="527" t="s">
        <v>26</v>
      </c>
      <c r="G10" s="895">
        <v>2013</v>
      </c>
      <c r="H10" s="243" t="s">
        <v>26</v>
      </c>
      <c r="I10" s="1221"/>
      <c r="J10" s="1222"/>
    </row>
    <row r="11" spans="1:63" ht="15.95" customHeight="1" thickTop="1" thickBot="1">
      <c r="A11" s="118" t="s">
        <v>85</v>
      </c>
      <c r="B11" s="119"/>
      <c r="C11" s="232"/>
      <c r="D11" s="94"/>
      <c r="E11" s="232"/>
      <c r="F11" s="528"/>
      <c r="G11" s="896"/>
      <c r="H11" s="120"/>
      <c r="I11" s="529" t="s">
        <v>360</v>
      </c>
      <c r="J11" s="540" t="s">
        <v>428</v>
      </c>
    </row>
    <row r="12" spans="1:63" s="33" customFormat="1" ht="21" customHeight="1" thickTop="1">
      <c r="A12" s="358"/>
      <c r="B12" s="360" t="str">
        <f>+B35</f>
        <v>Desconhecido</v>
      </c>
      <c r="C12" s="691">
        <v>2176</v>
      </c>
      <c r="D12" s="792">
        <v>1.3293501701397162E-2</v>
      </c>
      <c r="E12" s="691">
        <v>2427</v>
      </c>
      <c r="F12" s="792">
        <v>1.401731516723171E-2</v>
      </c>
      <c r="G12" s="897">
        <v>2219</v>
      </c>
      <c r="H12" s="953">
        <v>1.3767729286361323E-2</v>
      </c>
      <c r="I12" s="1004">
        <v>0.11534926470588236</v>
      </c>
      <c r="J12" s="1063">
        <v>-8.5702513391017712E-2</v>
      </c>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row>
    <row r="13" spans="1:63" s="33" customFormat="1" ht="21" customHeight="1">
      <c r="A13" s="154">
        <v>0</v>
      </c>
      <c r="B13" s="155" t="s">
        <v>175</v>
      </c>
      <c r="C13" s="696">
        <v>0</v>
      </c>
      <c r="D13" s="792">
        <v>0</v>
      </c>
      <c r="E13" s="696">
        <v>0</v>
      </c>
      <c r="F13" s="792">
        <v>0</v>
      </c>
      <c r="G13" s="898">
        <v>1</v>
      </c>
      <c r="H13" s="953">
        <v>6.2044746671299342E-6</v>
      </c>
      <c r="I13" s="956" t="s">
        <v>98</v>
      </c>
      <c r="J13" s="957" t="s">
        <v>98</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row>
    <row r="14" spans="1:63" s="33" customFormat="1" ht="21" customHeight="1">
      <c r="A14" s="154">
        <v>1</v>
      </c>
      <c r="B14" s="155" t="s">
        <v>75</v>
      </c>
      <c r="C14" s="696">
        <v>36720</v>
      </c>
      <c r="D14" s="792">
        <v>0.2243278412110771</v>
      </c>
      <c r="E14" s="696">
        <v>39947</v>
      </c>
      <c r="F14" s="792">
        <v>0.23071680633926869</v>
      </c>
      <c r="G14" s="898">
        <v>41196</v>
      </c>
      <c r="H14" s="953">
        <v>0.25559953838708477</v>
      </c>
      <c r="I14" s="956">
        <v>8.7881263616557737E-2</v>
      </c>
      <c r="J14" s="957">
        <v>3.1266428017122684E-2</v>
      </c>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row>
    <row r="15" spans="1:63" s="33" customFormat="1" ht="21" customHeight="1">
      <c r="A15" s="154">
        <v>2</v>
      </c>
      <c r="B15" s="157" t="s">
        <v>156</v>
      </c>
      <c r="C15" s="696">
        <v>93226</v>
      </c>
      <c r="D15" s="792">
        <v>0.56953124522722964</v>
      </c>
      <c r="E15" s="696">
        <v>99199</v>
      </c>
      <c r="F15" s="792">
        <v>0.57293104543643114</v>
      </c>
      <c r="G15" s="898">
        <v>92262</v>
      </c>
      <c r="H15" s="953">
        <v>0.572437241738742</v>
      </c>
      <c r="I15" s="956">
        <v>6.4070109197005121E-2</v>
      </c>
      <c r="J15" s="957">
        <v>-6.9930140424802667E-2</v>
      </c>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row>
    <row r="16" spans="1:63" s="33" customFormat="1" ht="21" customHeight="1">
      <c r="A16" s="154">
        <v>3</v>
      </c>
      <c r="B16" s="157" t="s">
        <v>155</v>
      </c>
      <c r="C16" s="696">
        <v>19846</v>
      </c>
      <c r="D16" s="792">
        <v>0.1212421115652243</v>
      </c>
      <c r="E16" s="696">
        <v>19978</v>
      </c>
      <c r="F16" s="792">
        <v>0.11538439324720029</v>
      </c>
      <c r="G16" s="698">
        <v>16466</v>
      </c>
      <c r="H16" s="953">
        <v>0.1021628798689615</v>
      </c>
      <c r="I16" s="956">
        <v>6.6512143504988408E-3</v>
      </c>
      <c r="J16" s="957">
        <v>-0.17579337270998097</v>
      </c>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row>
    <row r="17" spans="1:63" s="33" customFormat="1" ht="21" customHeight="1">
      <c r="A17" s="154">
        <v>4</v>
      </c>
      <c r="B17" s="157" t="s">
        <v>154</v>
      </c>
      <c r="C17" s="696">
        <v>5045</v>
      </c>
      <c r="D17" s="792">
        <v>3.0820641582513179E-2</v>
      </c>
      <c r="E17" s="696">
        <v>5047</v>
      </c>
      <c r="F17" s="792">
        <v>2.9149315883402735E-2</v>
      </c>
      <c r="G17" s="698">
        <v>3981</v>
      </c>
      <c r="H17" s="953">
        <v>2.4700013649844269E-2</v>
      </c>
      <c r="I17" s="956">
        <v>3.9643211100099106E-4</v>
      </c>
      <c r="J17" s="957">
        <v>-0.21121458292054687</v>
      </c>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row>
    <row r="18" spans="1:63" s="33" customFormat="1" ht="21" customHeight="1">
      <c r="A18" s="154">
        <v>5</v>
      </c>
      <c r="B18" s="157" t="s">
        <v>153</v>
      </c>
      <c r="C18" s="696">
        <v>1902</v>
      </c>
      <c r="D18" s="792">
        <v>1.1619595696717555E-2</v>
      </c>
      <c r="E18" s="696">
        <v>1931</v>
      </c>
      <c r="F18" s="792">
        <v>1.1152631062185591E-2</v>
      </c>
      <c r="G18" s="698">
        <v>1419</v>
      </c>
      <c r="H18" s="953">
        <v>8.8041495526573772E-3</v>
      </c>
      <c r="I18" s="956">
        <v>1.5247108307045216E-2</v>
      </c>
      <c r="J18" s="957">
        <v>-0.26514759192128429</v>
      </c>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row>
    <row r="19" spans="1:63" s="33" customFormat="1" ht="21" customHeight="1">
      <c r="A19" s="154">
        <v>6</v>
      </c>
      <c r="B19" s="157" t="s">
        <v>167</v>
      </c>
      <c r="C19" s="696">
        <v>1680</v>
      </c>
      <c r="D19" s="792">
        <v>1.0263365284166926E-2</v>
      </c>
      <c r="E19" s="696">
        <v>1610</v>
      </c>
      <c r="F19" s="792">
        <v>9.2986721958150196E-3</v>
      </c>
      <c r="G19" s="698">
        <v>1237</v>
      </c>
      <c r="H19" s="953">
        <v>7.6749351632397281E-3</v>
      </c>
      <c r="I19" s="956">
        <v>-4.1666666666666664E-2</v>
      </c>
      <c r="J19" s="957">
        <v>-0.23167701863354037</v>
      </c>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row>
    <row r="20" spans="1:63" s="33" customFormat="1" ht="21" customHeight="1">
      <c r="A20" s="154">
        <v>7</v>
      </c>
      <c r="B20" s="157" t="s">
        <v>152</v>
      </c>
      <c r="C20" s="696">
        <v>1351</v>
      </c>
      <c r="D20" s="792">
        <v>8.2534562493509038E-3</v>
      </c>
      <c r="E20" s="696">
        <v>1341</v>
      </c>
      <c r="F20" s="792">
        <v>7.7450431146508956E-3</v>
      </c>
      <c r="G20" s="698">
        <v>1055</v>
      </c>
      <c r="H20" s="953">
        <v>6.5457207738220807E-3</v>
      </c>
      <c r="I20" s="956">
        <v>-7.4019245003700959E-3</v>
      </c>
      <c r="J20" s="957">
        <v>-0.21327367636092467</v>
      </c>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row>
    <row r="21" spans="1:63" s="33" customFormat="1" ht="21" customHeight="1">
      <c r="A21" s="154">
        <v>8</v>
      </c>
      <c r="B21" s="157" t="s">
        <v>151</v>
      </c>
      <c r="C21" s="696">
        <v>949</v>
      </c>
      <c r="D21" s="792">
        <v>5.7975795563538169E-3</v>
      </c>
      <c r="E21" s="696">
        <v>924</v>
      </c>
      <c r="F21" s="792">
        <v>5.3366292602068811E-3</v>
      </c>
      <c r="G21" s="698">
        <v>739</v>
      </c>
      <c r="H21" s="953">
        <v>4.5851067790090216E-3</v>
      </c>
      <c r="I21" s="956">
        <v>-2.6343519494204427E-2</v>
      </c>
      <c r="J21" s="957">
        <v>-0.20021645021645021</v>
      </c>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row>
    <row r="22" spans="1:63" s="33" customFormat="1" ht="21" customHeight="1">
      <c r="A22" s="154">
        <v>9</v>
      </c>
      <c r="B22" s="157" t="s">
        <v>150</v>
      </c>
      <c r="C22" s="696">
        <v>395</v>
      </c>
      <c r="D22" s="792">
        <v>2.4131126709797238E-3</v>
      </c>
      <c r="E22" s="696">
        <v>346</v>
      </c>
      <c r="F22" s="792">
        <v>1.9983481861813646E-3</v>
      </c>
      <c r="G22" s="698">
        <v>268</v>
      </c>
      <c r="H22" s="953">
        <v>1.6627992107908223E-3</v>
      </c>
      <c r="I22" s="956">
        <v>-0.1240506329113924</v>
      </c>
      <c r="J22" s="957">
        <v>-0.22543352601156069</v>
      </c>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row>
    <row r="23" spans="1:63" s="33" customFormat="1" ht="21" customHeight="1">
      <c r="A23" s="154">
        <v>10</v>
      </c>
      <c r="B23" s="157" t="s">
        <v>149</v>
      </c>
      <c r="C23" s="696">
        <v>273</v>
      </c>
      <c r="D23" s="792">
        <v>1.6677968586771255E-3</v>
      </c>
      <c r="E23" s="696">
        <v>265</v>
      </c>
      <c r="F23" s="792">
        <v>1.5305267899943977E-3</v>
      </c>
      <c r="G23" s="698">
        <v>212</v>
      </c>
      <c r="H23" s="953">
        <v>1.315348629431546E-3</v>
      </c>
      <c r="I23" s="956">
        <v>-2.9304029304029304E-2</v>
      </c>
      <c r="J23" s="957">
        <v>-0.2</v>
      </c>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row>
    <row r="24" spans="1:63" s="33" customFormat="1" ht="21" customHeight="1">
      <c r="A24" s="154">
        <v>11</v>
      </c>
      <c r="B24" s="157" t="s">
        <v>148</v>
      </c>
      <c r="C24" s="696">
        <v>95</v>
      </c>
      <c r="D24" s="792">
        <v>5.8036887023562981E-4</v>
      </c>
      <c r="E24" s="696">
        <v>89</v>
      </c>
      <c r="F24" s="792">
        <v>5.1402597852642036E-4</v>
      </c>
      <c r="G24" s="698">
        <v>84</v>
      </c>
      <c r="H24" s="953">
        <v>5.2117587203891452E-4</v>
      </c>
      <c r="I24" s="956">
        <v>-6.3157894736842107E-2</v>
      </c>
      <c r="J24" s="957">
        <v>-5.6179775280898875E-2</v>
      </c>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row>
    <row r="25" spans="1:63" s="33" customFormat="1" ht="21" customHeight="1" thickBot="1">
      <c r="A25" s="343">
        <v>12</v>
      </c>
      <c r="B25" s="374" t="s">
        <v>191</v>
      </c>
      <c r="C25" s="697">
        <v>31</v>
      </c>
      <c r="D25" s="954">
        <v>1.8938352607688971E-4</v>
      </c>
      <c r="E25" s="697">
        <v>39</v>
      </c>
      <c r="F25" s="954">
        <v>2.252473389048359E-4</v>
      </c>
      <c r="G25" s="899">
        <v>35</v>
      </c>
      <c r="H25" s="955">
        <v>2.171566133495477E-4</v>
      </c>
      <c r="I25" s="1008">
        <v>0.25806451612903225</v>
      </c>
      <c r="J25" s="1064">
        <v>-0.10256410256410256</v>
      </c>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row>
    <row r="26" spans="1:63" ht="30.75" customHeight="1" thickTop="1" thickBot="1">
      <c r="A26" s="110" t="s">
        <v>8</v>
      </c>
      <c r="B26" s="121"/>
      <c r="C26" s="83">
        <v>163689</v>
      </c>
      <c r="D26" s="48">
        <v>1</v>
      </c>
      <c r="E26" s="83">
        <v>173143</v>
      </c>
      <c r="F26" s="48">
        <v>1</v>
      </c>
      <c r="G26" s="758">
        <v>161174</v>
      </c>
      <c r="H26" s="132">
        <v>1</v>
      </c>
      <c r="I26" s="910">
        <v>5.7755866307448882E-2</v>
      </c>
      <c r="J26" s="1065">
        <v>-6.9127830752614888E-2</v>
      </c>
      <c r="K26" s="31"/>
      <c r="M26" s="31"/>
    </row>
    <row r="27" spans="1:63" ht="15.95" customHeight="1" thickTop="1">
      <c r="A27"/>
      <c r="B27"/>
      <c r="C27" s="206"/>
      <c r="D27" s="206"/>
      <c r="E27" s="206"/>
      <c r="F27" s="206"/>
      <c r="G27" s="450"/>
      <c r="H27" s="206"/>
      <c r="K27" s="31"/>
      <c r="M27" s="31"/>
    </row>
    <row r="28" spans="1:63" ht="15.95" customHeight="1">
      <c r="A28"/>
      <c r="B28"/>
      <c r="C28" s="820"/>
      <c r="D28" s="820"/>
      <c r="E28" s="820"/>
      <c r="F28" s="820"/>
      <c r="G28" s="1087"/>
      <c r="H28" s="820"/>
      <c r="I28" s="595"/>
      <c r="J28" s="595"/>
      <c r="K28" s="31"/>
      <c r="M28" s="31"/>
    </row>
    <row r="29" spans="1:63" ht="24.75" customHeight="1">
      <c r="A29" s="234" t="s">
        <v>6</v>
      </c>
      <c r="B29" s="181"/>
      <c r="C29" s="181"/>
      <c r="D29" s="181"/>
      <c r="E29" s="181"/>
      <c r="F29" s="181"/>
      <c r="G29" s="453"/>
      <c r="H29" s="181"/>
      <c r="I29" s="181"/>
      <c r="J29" s="181"/>
      <c r="K29" s="31"/>
      <c r="M29" s="31"/>
    </row>
    <row r="30" spans="1:63">
      <c r="G30" s="344"/>
      <c r="K30" s="31"/>
      <c r="L30"/>
      <c r="M30" s="31"/>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row>
    <row r="31" spans="1:63" ht="19.5" customHeight="1" thickBot="1">
      <c r="B31"/>
      <c r="C31" s="170"/>
      <c r="D31"/>
      <c r="E31" s="170"/>
      <c r="F31"/>
      <c r="G31" s="184"/>
      <c r="H31"/>
      <c r="I31" s="122"/>
      <c r="J31" s="122" t="s">
        <v>84</v>
      </c>
      <c r="K31" s="31"/>
      <c r="L31"/>
      <c r="M31" s="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row>
    <row r="32" spans="1:63" ht="15.95" customHeight="1" thickTop="1">
      <c r="A32" s="1229" t="s">
        <v>352</v>
      </c>
      <c r="B32" s="1230"/>
      <c r="C32" s="229"/>
      <c r="D32" s="90"/>
      <c r="E32" s="229"/>
      <c r="F32" s="526"/>
      <c r="G32" s="894"/>
      <c r="H32" s="115"/>
      <c r="I32" s="1219" t="s">
        <v>264</v>
      </c>
      <c r="J32" s="1220"/>
      <c r="K32" s="31"/>
      <c r="M32" s="31"/>
    </row>
    <row r="33" spans="1:63" ht="15.95" customHeight="1" thickBot="1">
      <c r="A33" s="1231"/>
      <c r="B33" s="1232"/>
      <c r="C33" s="117">
        <v>2011</v>
      </c>
      <c r="D33" s="116" t="s">
        <v>26</v>
      </c>
      <c r="E33" s="117">
        <v>2012</v>
      </c>
      <c r="F33" s="527" t="s">
        <v>26</v>
      </c>
      <c r="G33" s="895">
        <v>2013</v>
      </c>
      <c r="H33" s="243" t="s">
        <v>26</v>
      </c>
      <c r="I33" s="1221"/>
      <c r="J33" s="1222"/>
      <c r="K33" s="31"/>
      <c r="M33" s="31"/>
    </row>
    <row r="34" spans="1:63" ht="15.95" customHeight="1" thickTop="1" thickBot="1">
      <c r="A34" s="118" t="s">
        <v>85</v>
      </c>
      <c r="B34" s="119"/>
      <c r="C34" s="232"/>
      <c r="D34" s="94"/>
      <c r="E34" s="232"/>
      <c r="F34" s="528"/>
      <c r="G34" s="896"/>
      <c r="H34" s="120"/>
      <c r="I34" s="529" t="s">
        <v>360</v>
      </c>
      <c r="J34" s="540" t="s">
        <v>428</v>
      </c>
      <c r="K34" s="31"/>
      <c r="M34" s="31"/>
    </row>
    <row r="35" spans="1:63" s="33" customFormat="1" ht="21" customHeight="1" thickTop="1">
      <c r="A35" s="358"/>
      <c r="B35" s="360" t="s">
        <v>176</v>
      </c>
      <c r="C35" s="691">
        <v>1803.75071953</v>
      </c>
      <c r="D35" s="792">
        <v>9.5616546456906787E-2</v>
      </c>
      <c r="E35" s="691">
        <v>275.87569552999997</v>
      </c>
      <c r="F35" s="792">
        <v>1.5622875125537672E-2</v>
      </c>
      <c r="G35" s="897">
        <v>245.98881674</v>
      </c>
      <c r="H35" s="953">
        <v>1.5817969387786408E-2</v>
      </c>
      <c r="I35" s="1004">
        <v>-0.84705442246371798</v>
      </c>
      <c r="J35" s="1063">
        <v>-0.10833458428653035</v>
      </c>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row>
    <row r="36" spans="1:63" s="33" customFormat="1" ht="21" customHeight="1">
      <c r="A36" s="154">
        <v>0</v>
      </c>
      <c r="B36" s="155" t="s">
        <v>175</v>
      </c>
      <c r="C36" s="696">
        <v>0</v>
      </c>
      <c r="D36" s="792">
        <v>0</v>
      </c>
      <c r="E36" s="696">
        <v>0</v>
      </c>
      <c r="F36" s="792">
        <v>0</v>
      </c>
      <c r="G36" s="898">
        <v>0.2842653</v>
      </c>
      <c r="H36" s="953">
        <v>1.8279285509806463E-5</v>
      </c>
      <c r="I36" s="956" t="s">
        <v>98</v>
      </c>
      <c r="J36" s="957" t="s">
        <v>98</v>
      </c>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row>
    <row r="37" spans="1:63" s="33" customFormat="1" ht="21" customHeight="1">
      <c r="A37" s="154">
        <v>1</v>
      </c>
      <c r="B37" s="155" t="s">
        <v>75</v>
      </c>
      <c r="C37" s="696">
        <v>1844.9932576599999</v>
      </c>
      <c r="D37" s="792">
        <v>9.7802807019638782E-2</v>
      </c>
      <c r="E37" s="696">
        <v>2028.09738219</v>
      </c>
      <c r="F37" s="792">
        <v>0.11485140828920423</v>
      </c>
      <c r="G37" s="898">
        <v>1870.8416963900002</v>
      </c>
      <c r="H37" s="953">
        <v>0.12030187825233496</v>
      </c>
      <c r="I37" s="956">
        <v>9.9243790604541568E-2</v>
      </c>
      <c r="J37" s="957">
        <v>-7.7538528071167095E-2</v>
      </c>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row>
    <row r="38" spans="1:63" s="33" customFormat="1" ht="21" customHeight="1">
      <c r="A38" s="154">
        <v>2</v>
      </c>
      <c r="B38" s="157" t="s">
        <v>156</v>
      </c>
      <c r="C38" s="696">
        <v>2001.2209514900001</v>
      </c>
      <c r="D38" s="792">
        <v>0.10608441288857169</v>
      </c>
      <c r="E38" s="696">
        <v>2089.7228563600002</v>
      </c>
      <c r="F38" s="792">
        <v>0.11834126659535307</v>
      </c>
      <c r="G38" s="898">
        <v>1890.3240057999997</v>
      </c>
      <c r="H38" s="953">
        <v>0.12155466111431555</v>
      </c>
      <c r="I38" s="956">
        <v>4.4223954783256886E-2</v>
      </c>
      <c r="J38" s="957">
        <v>-9.5418801566502898E-2</v>
      </c>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row>
    <row r="39" spans="1:63" s="33" customFormat="1" ht="21" customHeight="1">
      <c r="A39" s="154">
        <v>3</v>
      </c>
      <c r="B39" s="157" t="s">
        <v>155</v>
      </c>
      <c r="C39" s="696">
        <v>1239.1476599</v>
      </c>
      <c r="D39" s="792">
        <v>6.5687025655445666E-2</v>
      </c>
      <c r="E39" s="696">
        <v>1339.4105324</v>
      </c>
      <c r="F39" s="792">
        <v>7.5850985891722386E-2</v>
      </c>
      <c r="G39" s="698">
        <v>1287.9649101800001</v>
      </c>
      <c r="H39" s="953">
        <v>8.2820795643339024E-2</v>
      </c>
      <c r="I39" s="956">
        <v>8.0912772339086073E-2</v>
      </c>
      <c r="J39" s="957">
        <v>-3.840915161971882E-2</v>
      </c>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row>
    <row r="40" spans="1:63" s="33" customFormat="1" ht="21" customHeight="1">
      <c r="A40" s="154">
        <v>4</v>
      </c>
      <c r="B40" s="157" t="s">
        <v>154</v>
      </c>
      <c r="C40" s="696">
        <v>739.98482867999996</v>
      </c>
      <c r="D40" s="792">
        <v>3.922648123312953E-2</v>
      </c>
      <c r="E40" s="696">
        <v>810.45404349</v>
      </c>
      <c r="F40" s="792">
        <v>4.5896113799029699E-2</v>
      </c>
      <c r="G40" s="698">
        <v>602.26722557000005</v>
      </c>
      <c r="H40" s="953">
        <v>3.8727957894941954E-2</v>
      </c>
      <c r="I40" s="956">
        <v>9.5230621059764778E-2</v>
      </c>
      <c r="J40" s="957">
        <v>-0.25687677122752084</v>
      </c>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row>
    <row r="41" spans="1:63" s="33" customFormat="1" ht="21" customHeight="1">
      <c r="A41" s="154">
        <v>5</v>
      </c>
      <c r="B41" s="157" t="s">
        <v>153</v>
      </c>
      <c r="C41" s="696">
        <v>520.09492068999998</v>
      </c>
      <c r="D41" s="792">
        <v>2.7570151245242251E-2</v>
      </c>
      <c r="E41" s="696">
        <v>564.15321965999999</v>
      </c>
      <c r="F41" s="792">
        <v>3.1948067355066306E-2</v>
      </c>
      <c r="G41" s="698">
        <v>351.77949754000002</v>
      </c>
      <c r="H41" s="953">
        <v>2.2620692261876216E-2</v>
      </c>
      <c r="I41" s="956">
        <v>8.4712034702336084E-2</v>
      </c>
      <c r="J41" s="957">
        <v>-0.37644688485158678</v>
      </c>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row>
    <row r="42" spans="1:63" s="33" customFormat="1" ht="21" customHeight="1">
      <c r="A42" s="154">
        <v>6</v>
      </c>
      <c r="B42" s="157" t="s">
        <v>167</v>
      </c>
      <c r="C42" s="696">
        <v>658.29264036000006</v>
      </c>
      <c r="D42" s="792">
        <v>3.4895990974641383E-2</v>
      </c>
      <c r="E42" s="696">
        <v>772.94968419999998</v>
      </c>
      <c r="F42" s="792">
        <v>4.3772237243955452E-2</v>
      </c>
      <c r="G42" s="698">
        <v>453.36509917000001</v>
      </c>
      <c r="H42" s="953">
        <v>2.915301335727629E-2</v>
      </c>
      <c r="I42" s="956">
        <v>0.17417336426136784</v>
      </c>
      <c r="J42" s="957">
        <v>-0.41346104612329171</v>
      </c>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row>
    <row r="43" spans="1:63" s="33" customFormat="1" ht="21" customHeight="1">
      <c r="A43" s="154">
        <v>7</v>
      </c>
      <c r="B43" s="157" t="s">
        <v>152</v>
      </c>
      <c r="C43" s="696">
        <v>907.74353896000002</v>
      </c>
      <c r="D43" s="792">
        <v>4.8119344499300831E-2</v>
      </c>
      <c r="E43" s="696">
        <v>1189.9412426399999</v>
      </c>
      <c r="F43" s="792">
        <v>6.7386521327212207E-2</v>
      </c>
      <c r="G43" s="698">
        <v>618.01132099999995</v>
      </c>
      <c r="H43" s="953">
        <v>3.97403600961906E-2</v>
      </c>
      <c r="I43" s="956">
        <v>0.31087822889195471</v>
      </c>
      <c r="J43" s="957">
        <v>-0.48063711143511423</v>
      </c>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row>
    <row r="44" spans="1:63" s="33" customFormat="1" ht="21" customHeight="1">
      <c r="A44" s="154">
        <v>8</v>
      </c>
      <c r="B44" s="157" t="s">
        <v>151</v>
      </c>
      <c r="C44" s="696">
        <v>1653.4587489400001</v>
      </c>
      <c r="D44" s="792">
        <v>8.7649592358192266E-2</v>
      </c>
      <c r="E44" s="696">
        <v>1264.3950044000001</v>
      </c>
      <c r="F44" s="792">
        <v>7.1602847163268049E-2</v>
      </c>
      <c r="G44" s="698">
        <v>1057.9014684600002</v>
      </c>
      <c r="H44" s="953">
        <v>6.8026885389190522E-2</v>
      </c>
      <c r="I44" s="956">
        <v>-0.23530296403791212</v>
      </c>
      <c r="J44" s="957">
        <v>-0.16331410296736212</v>
      </c>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row>
    <row r="45" spans="1:63" s="33" customFormat="1" ht="21" customHeight="1">
      <c r="A45" s="154">
        <v>9</v>
      </c>
      <c r="B45" s="157" t="s">
        <v>150</v>
      </c>
      <c r="C45" s="696">
        <v>792.71963963999997</v>
      </c>
      <c r="D45" s="792">
        <v>4.2021945399800469E-2</v>
      </c>
      <c r="E45" s="696">
        <v>739.76309580999998</v>
      </c>
      <c r="F45" s="792">
        <v>4.1892876594719831E-2</v>
      </c>
      <c r="G45" s="698">
        <v>853.01685206000002</v>
      </c>
      <c r="H45" s="953">
        <v>5.4852064544920122E-2</v>
      </c>
      <c r="I45" s="956">
        <v>-6.6803622847100508E-2</v>
      </c>
      <c r="J45" s="957">
        <v>0.15309462839044896</v>
      </c>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row>
    <row r="46" spans="1:63" s="33" customFormat="1" ht="21" customHeight="1">
      <c r="A46" s="154">
        <v>10</v>
      </c>
      <c r="B46" s="157" t="s">
        <v>149</v>
      </c>
      <c r="C46" s="696">
        <v>1222.0243705099999</v>
      </c>
      <c r="D46" s="792">
        <v>6.4779322735232486E-2</v>
      </c>
      <c r="E46" s="696">
        <v>1138.4132081600001</v>
      </c>
      <c r="F46" s="792">
        <v>6.44684822930056E-2</v>
      </c>
      <c r="G46" s="698">
        <v>561.54284501999996</v>
      </c>
      <c r="H46" s="953">
        <v>3.6109233135769941E-2</v>
      </c>
      <c r="I46" s="956">
        <v>-6.8420208604436886E-2</v>
      </c>
      <c r="J46" s="957">
        <v>-0.50673196604279291</v>
      </c>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row>
    <row r="47" spans="1:63" s="33" customFormat="1" ht="21" customHeight="1">
      <c r="A47" s="154">
        <v>11</v>
      </c>
      <c r="B47" s="157" t="s">
        <v>148</v>
      </c>
      <c r="C47" s="696">
        <v>1925.8924821099999</v>
      </c>
      <c r="D47" s="792">
        <v>0.10209126238611355</v>
      </c>
      <c r="E47" s="696">
        <v>1320.9829374399999</v>
      </c>
      <c r="F47" s="792">
        <v>7.4807428885473676E-2</v>
      </c>
      <c r="G47" s="698">
        <v>688.07135128999994</v>
      </c>
      <c r="H47" s="953">
        <v>4.4245473089217183E-2</v>
      </c>
      <c r="I47" s="956">
        <v>-0.3140931024390643</v>
      </c>
      <c r="J47" s="957">
        <v>-0.47912169658796011</v>
      </c>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row>
    <row r="48" spans="1:63" s="33" customFormat="1" ht="21" customHeight="1" thickBot="1">
      <c r="A48" s="343">
        <v>12</v>
      </c>
      <c r="B48" s="374" t="s">
        <v>191</v>
      </c>
      <c r="C48" s="697">
        <v>3555.0965366400001</v>
      </c>
      <c r="D48" s="954">
        <v>0.18845511714778465</v>
      </c>
      <c r="E48" s="697">
        <v>4124.2870184100002</v>
      </c>
      <c r="F48" s="954">
        <v>0.23355888943645187</v>
      </c>
      <c r="G48" s="899">
        <v>5069.8666410200003</v>
      </c>
      <c r="H48" s="955">
        <v>0.3260107365473312</v>
      </c>
      <c r="I48" s="1008">
        <v>0.16010549246799205</v>
      </c>
      <c r="J48" s="1064">
        <v>0.22927105179370882</v>
      </c>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row>
    <row r="49" spans="1:14" ht="30.75" customHeight="1" thickTop="1" thickBot="1">
      <c r="A49" s="110" t="s">
        <v>8</v>
      </c>
      <c r="B49" s="121"/>
      <c r="C49" s="83">
        <v>18864.420295109994</v>
      </c>
      <c r="D49" s="48">
        <v>1</v>
      </c>
      <c r="E49" s="83">
        <v>17658.445920689999</v>
      </c>
      <c r="F49" s="48">
        <v>1</v>
      </c>
      <c r="G49" s="758">
        <v>15551.225995540004</v>
      </c>
      <c r="H49" s="132">
        <v>1</v>
      </c>
      <c r="I49" s="910">
        <v>-6.3928514926727215E-2</v>
      </c>
      <c r="J49" s="1065">
        <v>-0.11933212778826779</v>
      </c>
      <c r="K49" s="31"/>
      <c r="M49" s="31"/>
      <c r="N49" s="31"/>
    </row>
    <row r="50" spans="1:14" ht="14.25" customHeight="1" thickTop="1">
      <c r="A50" s="13" t="s">
        <v>517</v>
      </c>
      <c r="B50" s="13"/>
      <c r="D50" s="202"/>
      <c r="F50" s="202"/>
      <c r="H50" s="202"/>
      <c r="I50" s="202"/>
      <c r="N50" s="31"/>
    </row>
    <row r="51" spans="1:14" ht="14.25" customHeight="1">
      <c r="A51" s="242" t="s">
        <v>429</v>
      </c>
      <c r="B51" s="242"/>
      <c r="C51" s="1084"/>
      <c r="D51" s="202"/>
      <c r="F51" s="202"/>
      <c r="H51" s="202"/>
      <c r="I51" s="202"/>
      <c r="N51" s="31"/>
    </row>
    <row r="52" spans="1:14">
      <c r="A52" s="1228"/>
      <c r="B52" s="1228"/>
      <c r="D52" s="202"/>
      <c r="F52" s="202"/>
      <c r="H52" s="202"/>
      <c r="I52" s="202"/>
      <c r="N52" s="31"/>
    </row>
    <row r="53" spans="1:14" ht="15.95" customHeight="1">
      <c r="C53" s="1086"/>
      <c r="N53" s="31"/>
    </row>
    <row r="54" spans="1:14">
      <c r="N54" s="31"/>
    </row>
    <row r="55" spans="1:14">
      <c r="N55" s="31"/>
    </row>
    <row r="56" spans="1:14">
      <c r="C56" s="1085"/>
      <c r="N56" s="31"/>
    </row>
    <row r="57" spans="1:14" ht="21" customHeight="1">
      <c r="N57" s="31"/>
    </row>
    <row r="58" spans="1:14">
      <c r="N58" s="31"/>
    </row>
    <row r="59" spans="1:14">
      <c r="N59" s="31"/>
    </row>
    <row r="60" spans="1:14" ht="9" customHeight="1">
      <c r="N60" s="31"/>
    </row>
    <row r="61" spans="1:14">
      <c r="N61" s="31"/>
    </row>
    <row r="62" spans="1:14">
      <c r="N62" s="31"/>
    </row>
    <row r="63" spans="1:14">
      <c r="N63" s="31"/>
    </row>
    <row r="64" spans="1:14">
      <c r="N64" s="31"/>
    </row>
    <row r="65" spans="14:14">
      <c r="N65" s="31"/>
    </row>
    <row r="66" spans="14:14">
      <c r="N66" s="31"/>
    </row>
    <row r="67" spans="14:14">
      <c r="N67" s="31"/>
    </row>
    <row r="68" spans="14:14">
      <c r="N68" s="31"/>
    </row>
    <row r="69" spans="14:14">
      <c r="N69" s="31"/>
    </row>
    <row r="70" spans="14:14">
      <c r="N70" s="31"/>
    </row>
    <row r="71" spans="14:14">
      <c r="N71" s="31"/>
    </row>
    <row r="72" spans="14:14">
      <c r="N72" s="31"/>
    </row>
    <row r="73" spans="14:14">
      <c r="N73" s="31"/>
    </row>
    <row r="74" spans="14:14">
      <c r="N74" s="31"/>
    </row>
    <row r="75" spans="14:14">
      <c r="N75" s="31"/>
    </row>
    <row r="76" spans="14:14">
      <c r="N76" s="31"/>
    </row>
    <row r="77" spans="14:14">
      <c r="N77" s="31"/>
    </row>
    <row r="78" spans="14:14">
      <c r="N78" s="31"/>
    </row>
    <row r="79" spans="14:14">
      <c r="N79" s="31"/>
    </row>
    <row r="80" spans="14:14">
      <c r="N80" s="31"/>
    </row>
    <row r="81" spans="14:14">
      <c r="N81" s="31"/>
    </row>
    <row r="82" spans="14:14">
      <c r="N82" s="31"/>
    </row>
    <row r="83" spans="14:14">
      <c r="N83" s="31"/>
    </row>
    <row r="84" spans="14:14">
      <c r="N84" s="31"/>
    </row>
    <row r="85" spans="14:14">
      <c r="N85" s="31"/>
    </row>
    <row r="86" spans="14:14">
      <c r="N86" s="31"/>
    </row>
    <row r="87" spans="14:14">
      <c r="N87" s="31"/>
    </row>
    <row r="88" spans="14:14">
      <c r="N88" s="31"/>
    </row>
    <row r="89" spans="14:14">
      <c r="N89" s="31"/>
    </row>
    <row r="90" spans="14:14">
      <c r="N90" s="31"/>
    </row>
    <row r="91" spans="14:14">
      <c r="N91" s="31"/>
    </row>
    <row r="92" spans="14:14">
      <c r="N92" s="31"/>
    </row>
    <row r="93" spans="14:14">
      <c r="N93" s="31"/>
    </row>
    <row r="94" spans="14:14">
      <c r="N94" s="31"/>
    </row>
    <row r="95" spans="14:14">
      <c r="N95" s="31"/>
    </row>
  </sheetData>
  <mergeCells count="5">
    <mergeCell ref="A52:B52"/>
    <mergeCell ref="I9:J10"/>
    <mergeCell ref="I32:J33"/>
    <mergeCell ref="A9:B10"/>
    <mergeCell ref="A32:B33"/>
  </mergeCells>
  <phoneticPr fontId="36" type="noConversion"/>
  <printOptions horizontalCentered="1"/>
  <pageMargins left="0.6692913385826772" right="0.39370078740157483" top="0.78740157480314965" bottom="0" header="0.55118110236220474" footer="0"/>
  <pageSetup paperSize="9" scale="75" orientation="portrait" r:id="rId1"/>
  <headerFooter alignWithMargins="0"/>
  <ignoredErrors>
    <ignoredError sqref="J11" twoDigitTextYea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7" enableFormatConditionsCalculation="0">
    <tabColor theme="6" tint="0.59999389629810485"/>
    <pageSetUpPr fitToPage="1"/>
  </sheetPr>
  <dimension ref="A1:I22"/>
  <sheetViews>
    <sheetView workbookViewId="0">
      <selection activeCell="A18" sqref="A18"/>
    </sheetView>
  </sheetViews>
  <sheetFormatPr defaultColWidth="9.140625" defaultRowHeight="12.75"/>
  <cols>
    <col min="1" max="1" width="28.85546875" style="202" customWidth="1"/>
    <col min="2" max="2" width="9.28515625" style="202" customWidth="1"/>
    <col min="3" max="3" width="6.85546875" style="202" bestFit="1" customWidth="1"/>
    <col min="4" max="4" width="9.28515625" style="202" customWidth="1"/>
    <col min="5" max="5" width="6.85546875" style="202" bestFit="1" customWidth="1"/>
    <col min="6" max="6" width="9.28515625" style="202" customWidth="1"/>
    <col min="7" max="7" width="6.85546875" style="202" bestFit="1" customWidth="1"/>
    <col min="8" max="9" width="8.7109375" style="170" customWidth="1"/>
    <col min="10" max="16384" width="9.140625" style="170"/>
  </cols>
  <sheetData>
    <row r="1" spans="1:9" ht="27.75">
      <c r="A1" s="1143" t="s">
        <v>214</v>
      </c>
      <c r="B1" s="176"/>
      <c r="C1" s="176"/>
      <c r="D1" s="176"/>
      <c r="E1" s="176"/>
      <c r="F1" s="176"/>
      <c r="G1" s="176"/>
      <c r="H1" s="176"/>
      <c r="I1" s="176"/>
    </row>
    <row r="2" spans="1:9">
      <c r="A2" s="170"/>
      <c r="B2" s="170"/>
      <c r="C2" s="170"/>
      <c r="D2" s="170"/>
      <c r="E2" s="170"/>
      <c r="F2" s="170"/>
      <c r="G2" s="170"/>
    </row>
    <row r="3" spans="1:9" ht="26.25">
      <c r="A3" s="503" t="s">
        <v>272</v>
      </c>
    </row>
    <row r="4" spans="1:9">
      <c r="A4" s="213"/>
    </row>
    <row r="5" spans="1:9" ht="23.25">
      <c r="A5" s="133" t="s">
        <v>96</v>
      </c>
      <c r="B5" s="176"/>
      <c r="C5" s="176"/>
      <c r="D5" s="176"/>
      <c r="E5" s="176"/>
      <c r="F5" s="176"/>
      <c r="G5" s="176"/>
      <c r="H5" s="176"/>
    </row>
    <row r="6" spans="1:9">
      <c r="A6" s="214"/>
      <c r="B6" s="126"/>
      <c r="C6" s="209"/>
      <c r="D6" s="126"/>
      <c r="E6" s="209"/>
      <c r="F6" s="126"/>
      <c r="G6" s="209"/>
    </row>
    <row r="7" spans="1:9">
      <c r="A7" s="215" t="s">
        <v>76</v>
      </c>
      <c r="B7" s="127"/>
      <c r="C7" s="127"/>
      <c r="D7" s="127"/>
      <c r="E7" s="127"/>
      <c r="F7" s="214"/>
      <c r="G7" s="127"/>
      <c r="H7" s="12"/>
    </row>
    <row r="8" spans="1:9" ht="13.5" thickBot="1">
      <c r="A8" s="216"/>
      <c r="B8" s="209"/>
      <c r="C8" s="209"/>
      <c r="D8" s="209"/>
      <c r="E8" s="209"/>
      <c r="F8" s="209"/>
      <c r="G8" s="209"/>
    </row>
    <row r="9" spans="1:9" ht="21" customHeight="1" thickTop="1" thickBot="1">
      <c r="A9" s="208"/>
      <c r="B9" s="1177">
        <v>2011</v>
      </c>
      <c r="C9" s="1177" t="s">
        <v>26</v>
      </c>
      <c r="D9" s="1177">
        <v>2012</v>
      </c>
      <c r="E9" s="1177" t="s">
        <v>26</v>
      </c>
      <c r="F9" s="1179">
        <v>2013</v>
      </c>
      <c r="G9" s="1177" t="s">
        <v>26</v>
      </c>
      <c r="H9" s="1181" t="s">
        <v>243</v>
      </c>
      <c r="I9" s="1182"/>
    </row>
    <row r="10" spans="1:9" ht="21" customHeight="1" thickTop="1" thickBot="1">
      <c r="A10" s="128"/>
      <c r="B10" s="1178"/>
      <c r="C10" s="1178"/>
      <c r="D10" s="1178"/>
      <c r="E10" s="1178"/>
      <c r="F10" s="1183"/>
      <c r="G10" s="1184"/>
      <c r="H10" s="519" t="s">
        <v>360</v>
      </c>
      <c r="I10" s="520" t="s">
        <v>428</v>
      </c>
    </row>
    <row r="11" spans="1:9" ht="24.75" customHeight="1" thickTop="1">
      <c r="A11" s="129" t="s">
        <v>164</v>
      </c>
      <c r="B11" s="686">
        <v>397753</v>
      </c>
      <c r="C11" s="962">
        <v>0.94805575550714338</v>
      </c>
      <c r="D11" s="379">
        <v>415076</v>
      </c>
      <c r="E11" s="962">
        <v>0.98492276297368486</v>
      </c>
      <c r="F11" s="843">
        <v>424913</v>
      </c>
      <c r="G11" s="965">
        <v>0.99013160960787416</v>
      </c>
      <c r="H11" s="967">
        <v>4.3552154226366616E-2</v>
      </c>
      <c r="I11" s="968">
        <v>2.3699274349757635E-2</v>
      </c>
    </row>
    <row r="12" spans="1:9" ht="24.75" customHeight="1">
      <c r="A12" s="129" t="s">
        <v>163</v>
      </c>
      <c r="B12" s="687">
        <v>12480</v>
      </c>
      <c r="C12" s="962">
        <v>2.9746440199644376E-2</v>
      </c>
      <c r="D12" s="379">
        <v>14218</v>
      </c>
      <c r="E12" s="962">
        <v>3.3737512754194052E-2</v>
      </c>
      <c r="F12" s="843">
        <v>18288</v>
      </c>
      <c r="G12" s="965">
        <v>4.2614669065217596E-2</v>
      </c>
      <c r="H12" s="967">
        <v>0.13926282051282052</v>
      </c>
      <c r="I12" s="968">
        <v>0.28625685750457169</v>
      </c>
    </row>
    <row r="13" spans="1:9" ht="24.75" customHeight="1">
      <c r="A13" s="129" t="s">
        <v>162</v>
      </c>
      <c r="B13" s="687">
        <v>2518</v>
      </c>
      <c r="C13" s="962">
        <v>6.0017256748961974E-3</v>
      </c>
      <c r="D13" s="379">
        <v>756</v>
      </c>
      <c r="E13" s="962">
        <v>1.7938922240941556E-3</v>
      </c>
      <c r="F13" s="843">
        <v>882</v>
      </c>
      <c r="G13" s="965">
        <v>2.0552350238146281E-3</v>
      </c>
      <c r="H13" s="967">
        <v>-0.69976171564733913</v>
      </c>
      <c r="I13" s="968">
        <v>0.16666666666666666</v>
      </c>
    </row>
    <row r="14" spans="1:9" ht="24.75" customHeight="1">
      <c r="A14" s="129" t="s">
        <v>207</v>
      </c>
      <c r="B14" s="687">
        <v>18267</v>
      </c>
      <c r="C14" s="962">
        <v>4.3539921724912167E-2</v>
      </c>
      <c r="D14" s="379">
        <v>5607</v>
      </c>
      <c r="E14" s="962">
        <v>1.3304700662031654E-2</v>
      </c>
      <c r="F14" s="843">
        <v>3689</v>
      </c>
      <c r="G14" s="965">
        <v>8.5961020440500704E-3</v>
      </c>
      <c r="H14" s="967">
        <v>-0.69305304647725408</v>
      </c>
      <c r="I14" s="968">
        <v>-0.34207240948813983</v>
      </c>
    </row>
    <row r="15" spans="1:9" ht="24.75" customHeight="1">
      <c r="A15" s="129" t="s">
        <v>93</v>
      </c>
      <c r="B15" s="686" t="s">
        <v>512</v>
      </c>
      <c r="C15" s="963" t="s">
        <v>98</v>
      </c>
      <c r="D15" s="923" t="s">
        <v>512</v>
      </c>
      <c r="E15" s="964" t="s">
        <v>98</v>
      </c>
      <c r="F15" s="924" t="s">
        <v>512</v>
      </c>
      <c r="G15" s="966" t="s">
        <v>98</v>
      </c>
      <c r="H15" s="969" t="s">
        <v>98</v>
      </c>
      <c r="I15" s="970" t="s">
        <v>98</v>
      </c>
    </row>
    <row r="16" spans="1:9" ht="24.75" customHeight="1">
      <c r="A16" s="129" t="s">
        <v>77</v>
      </c>
      <c r="B16" s="379">
        <v>4727</v>
      </c>
      <c r="C16" s="962">
        <v>1.1266940931387737E-2</v>
      </c>
      <c r="D16" s="379">
        <v>4829</v>
      </c>
      <c r="E16" s="962">
        <v>1.1458605225067033E-2</v>
      </c>
      <c r="F16" s="843">
        <v>5349</v>
      </c>
      <c r="G16" s="965">
        <v>1.2464231453950618E-2</v>
      </c>
      <c r="H16" s="967">
        <v>2.157816797122911E-2</v>
      </c>
      <c r="I16" s="971">
        <v>0.10768275005177055</v>
      </c>
    </row>
    <row r="17" spans="1:9" ht="24.75" customHeight="1" thickBot="1">
      <c r="A17" s="35" t="s">
        <v>171</v>
      </c>
      <c r="B17" s="379">
        <v>3300</v>
      </c>
      <c r="C17" s="962">
        <v>7.8656452450982725E-3</v>
      </c>
      <c r="D17" s="379">
        <v>3495</v>
      </c>
      <c r="E17" s="962">
        <v>8.2931922264670287E-3</v>
      </c>
      <c r="F17" s="843">
        <v>3516</v>
      </c>
      <c r="G17" s="965">
        <v>8.1929777139821223E-3</v>
      </c>
      <c r="H17" s="967">
        <v>5.909090909090909E-2</v>
      </c>
      <c r="I17" s="971">
        <v>6.0085836909871248E-3</v>
      </c>
    </row>
    <row r="18" spans="1:9" s="175" customFormat="1" ht="21.75" customHeight="1" thickTop="1" thickBot="1">
      <c r="A18" s="250" t="s">
        <v>58</v>
      </c>
      <c r="B18" s="565">
        <v>419546</v>
      </c>
      <c r="C18" s="566">
        <v>1</v>
      </c>
      <c r="D18" s="565">
        <v>421430</v>
      </c>
      <c r="E18" s="566">
        <v>1</v>
      </c>
      <c r="F18" s="565">
        <v>429148</v>
      </c>
      <c r="G18" s="251">
        <v>1</v>
      </c>
      <c r="H18" s="906">
        <v>4.4905683762924689E-3</v>
      </c>
      <c r="I18" s="972">
        <v>1.8313836224283984E-2</v>
      </c>
    </row>
    <row r="19" spans="1:9" s="175" customFormat="1" ht="13.5" thickTop="1">
      <c r="A19" s="680" t="s">
        <v>206</v>
      </c>
      <c r="B19" s="681"/>
      <c r="C19" s="682"/>
      <c r="D19" s="681"/>
      <c r="E19" s="682"/>
      <c r="F19" s="681"/>
      <c r="G19" s="682"/>
      <c r="H19" s="636"/>
      <c r="I19" s="636"/>
    </row>
    <row r="20" spans="1:9" s="175" customFormat="1" ht="30" customHeight="1">
      <c r="A20" s="1185" t="s">
        <v>344</v>
      </c>
      <c r="B20" s="1185"/>
      <c r="C20" s="1185"/>
      <c r="D20" s="1185"/>
      <c r="E20" s="1185"/>
      <c r="F20" s="1185"/>
      <c r="G20" s="1185"/>
      <c r="H20" s="1185"/>
      <c r="I20" s="1185"/>
    </row>
    <row r="21" spans="1:9" ht="14.25" customHeight="1">
      <c r="A21" s="174" t="s">
        <v>517</v>
      </c>
    </row>
    <row r="22" spans="1:9">
      <c r="A22" s="242" t="s">
        <v>429</v>
      </c>
    </row>
  </sheetData>
  <mergeCells count="8">
    <mergeCell ref="F9:F10"/>
    <mergeCell ref="G9:G10"/>
    <mergeCell ref="A20:I20"/>
    <mergeCell ref="B9:B10"/>
    <mergeCell ref="D9:D10"/>
    <mergeCell ref="E9:E10"/>
    <mergeCell ref="C9:C10"/>
    <mergeCell ref="H9:I9"/>
  </mergeCells>
  <phoneticPr fontId="36" type="noConversion"/>
  <printOptions horizontalCentered="1"/>
  <pageMargins left="0.6692913385826772" right="0.39370078740157483" top="0.78740157480314965" bottom="0" header="0.55118110236220474" footer="0"/>
  <pageSetup paperSize="9" scale="99" orientation="portrait" r:id="rId1"/>
  <headerFooter alignWithMargins="0"/>
  <ignoredErrors>
    <ignoredError sqref="I10" twoDigitTextYear="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1" enableFormatConditionsCalculation="0">
    <tabColor theme="6" tint="0.59999389629810485"/>
    <pageSetUpPr fitToPage="1"/>
  </sheetPr>
  <dimension ref="A1:BK60"/>
  <sheetViews>
    <sheetView zoomScaleNormal="100" workbookViewId="0">
      <selection activeCell="A12" sqref="A12"/>
    </sheetView>
  </sheetViews>
  <sheetFormatPr defaultColWidth="11.42578125" defaultRowHeight="12.75"/>
  <cols>
    <col min="1" max="1" width="5.7109375" style="24" customWidth="1"/>
    <col min="2" max="2" width="26.7109375" style="24" customWidth="1"/>
    <col min="3" max="3" width="13.28515625" style="202" customWidth="1"/>
    <col min="4" max="4" width="8.140625" style="24" customWidth="1"/>
    <col min="5" max="5" width="13.5703125" style="202" customWidth="1"/>
    <col min="6" max="6" width="8.140625" style="24" customWidth="1"/>
    <col min="7" max="7" width="13.28515625" style="202" customWidth="1"/>
    <col min="8" max="8" width="8.140625" style="24" customWidth="1"/>
    <col min="9" max="10" width="8.140625" style="134" customWidth="1"/>
    <col min="11" max="11" width="14.7109375" style="24" customWidth="1"/>
    <col min="12" max="12" width="6.5703125" style="24" customWidth="1"/>
    <col min="13" max="13" width="16.28515625" style="24" customWidth="1"/>
    <col min="14" max="14" width="5.5703125" style="24" customWidth="1"/>
    <col min="15" max="15" width="13.7109375" style="24" customWidth="1"/>
    <col min="16" max="16" width="6.5703125" style="24" customWidth="1"/>
    <col min="17" max="17" width="14.7109375" style="24" customWidth="1"/>
    <col min="18" max="18" width="4" style="24" customWidth="1"/>
    <col min="19" max="19" width="13.7109375" style="24" customWidth="1"/>
    <col min="20" max="20" width="6.5703125" style="24" customWidth="1"/>
    <col min="21" max="21" width="16.28515625" style="24" customWidth="1"/>
    <col min="22" max="22" width="6.5703125" style="24" customWidth="1"/>
    <col min="23" max="23" width="14.7109375" style="24" customWidth="1"/>
    <col min="24" max="24" width="6.5703125" style="24" customWidth="1"/>
    <col min="25" max="25" width="14.7109375" style="24" customWidth="1"/>
    <col min="26" max="26" width="3" style="24" customWidth="1"/>
    <col min="27" max="27" width="12.7109375" style="24" customWidth="1"/>
    <col min="28" max="28" width="6.5703125" style="24" customWidth="1"/>
    <col min="29" max="29" width="14.7109375" style="24" customWidth="1"/>
    <col min="30" max="30" width="6.5703125" style="24" customWidth="1"/>
    <col min="31" max="31" width="16.28515625" style="24" customWidth="1"/>
    <col min="32" max="32" width="6.5703125" style="24" customWidth="1"/>
    <col min="33" max="33" width="16.28515625" style="24" customWidth="1"/>
    <col min="34" max="34" width="6.5703125" style="24" customWidth="1"/>
    <col min="35" max="35" width="14.7109375" style="24" customWidth="1"/>
    <col min="36" max="36" width="4" style="24" customWidth="1"/>
    <col min="37" max="37" width="12.7109375" style="24" customWidth="1"/>
    <col min="38" max="38" width="6.5703125" style="24" customWidth="1"/>
    <col min="39" max="39" width="14.7109375" style="24" customWidth="1"/>
    <col min="40" max="40" width="6.5703125" style="24" customWidth="1"/>
    <col min="41" max="41" width="14.7109375" style="24" customWidth="1"/>
    <col min="42" max="42" width="5.5703125" style="24" customWidth="1"/>
    <col min="43" max="43" width="13.7109375" style="24" customWidth="1"/>
    <col min="44" max="44" width="6.5703125" style="24" customWidth="1"/>
    <col min="45" max="45" width="14.7109375" style="24" customWidth="1"/>
    <col min="46" max="46" width="6.5703125" style="24" customWidth="1"/>
    <col min="47" max="47" width="14.7109375" style="24" customWidth="1"/>
    <col min="48" max="48" width="6.5703125" style="24" customWidth="1"/>
    <col min="49" max="49" width="13.7109375" style="24" customWidth="1"/>
    <col min="50" max="50" width="6.5703125" style="24" customWidth="1"/>
    <col min="51" max="51" width="14.7109375" style="24" customWidth="1"/>
    <col min="52" max="52" width="6.5703125" style="24" customWidth="1"/>
    <col min="53" max="53" width="13.7109375" style="24" customWidth="1"/>
    <col min="54" max="54" width="5.5703125" style="24" customWidth="1"/>
    <col min="55" max="55" width="14.7109375" style="24" customWidth="1"/>
    <col min="56" max="56" width="5.5703125" style="24" customWidth="1"/>
    <col min="57" max="57" width="14.7109375" style="24" customWidth="1"/>
    <col min="58" max="58" width="7.5703125" style="24" customWidth="1"/>
    <col min="59" max="59" width="18.28515625" style="24" customWidth="1"/>
    <col min="60" max="60" width="5.5703125" style="24" customWidth="1"/>
    <col min="61" max="61" width="14.7109375" style="24" customWidth="1"/>
    <col min="62" max="62" width="7.5703125" style="24" customWidth="1"/>
    <col min="63" max="63" width="17.28515625" style="24" customWidth="1"/>
  </cols>
  <sheetData>
    <row r="1" spans="1:63" s="170" customFormat="1" ht="27.75">
      <c r="A1" s="1143" t="s">
        <v>521</v>
      </c>
      <c r="B1" s="176"/>
      <c r="C1" s="176"/>
      <c r="D1" s="176"/>
      <c r="E1" s="176"/>
      <c r="F1" s="176"/>
      <c r="G1" s="176"/>
      <c r="H1" s="176"/>
      <c r="I1" s="176"/>
    </row>
    <row r="2" spans="1:63" s="170" customFormat="1"/>
    <row r="3" spans="1:63" s="314" customFormat="1" ht="26.25">
      <c r="A3" s="505" t="s">
        <v>307</v>
      </c>
      <c r="C3" s="184"/>
      <c r="D3" s="468"/>
      <c r="E3" s="184"/>
      <c r="F3" s="468"/>
      <c r="G3" s="184"/>
      <c r="H3" s="468"/>
      <c r="I3" s="246"/>
      <c r="J3" s="246"/>
    </row>
    <row r="4" spans="1:63" s="314" customFormat="1" ht="21.75" customHeight="1">
      <c r="A4" s="315"/>
      <c r="B4" s="315"/>
      <c r="C4" s="344"/>
      <c r="D4" s="315"/>
      <c r="E4" s="344"/>
      <c r="F4" s="315"/>
      <c r="G4" s="344"/>
      <c r="H4" s="315"/>
      <c r="I4" s="351"/>
      <c r="J4" s="351"/>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row>
    <row r="5" spans="1:63" s="427" customFormat="1" ht="33" customHeight="1">
      <c r="A5" s="491" t="s">
        <v>199</v>
      </c>
      <c r="B5" s="493"/>
      <c r="C5" s="493"/>
      <c r="D5" s="493"/>
      <c r="E5" s="493"/>
      <c r="F5" s="493"/>
      <c r="G5" s="493"/>
      <c r="H5" s="493"/>
      <c r="I5" s="493"/>
      <c r="J5" s="493"/>
      <c r="K5" s="492"/>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6"/>
      <c r="AP5" s="426"/>
      <c r="AQ5" s="426"/>
      <c r="AR5" s="426"/>
      <c r="AS5" s="426"/>
      <c r="AT5" s="426"/>
      <c r="AU5" s="426"/>
      <c r="AV5" s="426"/>
      <c r="AW5" s="426"/>
      <c r="AX5" s="426"/>
      <c r="AY5" s="426"/>
      <c r="AZ5" s="426"/>
      <c r="BA5" s="426"/>
      <c r="BB5" s="426"/>
      <c r="BC5" s="426"/>
      <c r="BD5" s="426"/>
      <c r="BE5" s="426"/>
      <c r="BF5" s="426"/>
      <c r="BG5" s="426"/>
      <c r="BH5" s="426"/>
      <c r="BI5" s="426"/>
      <c r="BJ5" s="426"/>
      <c r="BK5" s="426"/>
    </row>
    <row r="6" spans="1:63" ht="17.25" customHeight="1">
      <c r="A6" s="274" t="s">
        <v>354</v>
      </c>
      <c r="B6" s="112"/>
      <c r="C6" s="20"/>
      <c r="D6" s="20"/>
      <c r="E6" s="20"/>
      <c r="F6" s="20"/>
      <c r="G6" s="20"/>
      <c r="H6" s="20"/>
      <c r="I6" s="89"/>
      <c r="J6" s="89"/>
    </row>
    <row r="7" spans="1:63" ht="25.5" customHeight="1">
      <c r="A7" s="218" t="s">
        <v>96</v>
      </c>
      <c r="B7" s="144"/>
      <c r="C7" s="144"/>
      <c r="D7" s="144"/>
      <c r="E7" s="144"/>
      <c r="F7" s="144"/>
      <c r="G7" s="144"/>
      <c r="H7" s="144"/>
      <c r="I7" s="144"/>
      <c r="J7" s="144"/>
    </row>
    <row r="8" spans="1:63" ht="24" thickBot="1">
      <c r="A8" s="26"/>
      <c r="B8" s="113"/>
      <c r="C8" s="204"/>
      <c r="D8" s="114"/>
      <c r="E8" s="204"/>
      <c r="F8" s="114"/>
      <c r="G8" s="204"/>
      <c r="H8" s="114"/>
    </row>
    <row r="9" spans="1:63" ht="15.95" customHeight="1" thickTop="1">
      <c r="A9" s="1229" t="s">
        <v>352</v>
      </c>
      <c r="B9" s="1230"/>
      <c r="C9" s="229"/>
      <c r="D9" s="90"/>
      <c r="E9" s="229"/>
      <c r="F9" s="526"/>
      <c r="G9" s="894"/>
      <c r="H9" s="115"/>
      <c r="I9" s="1219" t="s">
        <v>264</v>
      </c>
      <c r="J9" s="1220"/>
    </row>
    <row r="10" spans="1:63" ht="15.95" customHeight="1" thickBot="1">
      <c r="A10" s="1231"/>
      <c r="B10" s="1232"/>
      <c r="C10" s="117">
        <v>2011</v>
      </c>
      <c r="D10" s="116" t="s">
        <v>26</v>
      </c>
      <c r="E10" s="117">
        <v>2012</v>
      </c>
      <c r="F10" s="527" t="s">
        <v>26</v>
      </c>
      <c r="G10" s="895">
        <v>2013</v>
      </c>
      <c r="H10" s="243" t="s">
        <v>26</v>
      </c>
      <c r="I10" s="1221"/>
      <c r="J10" s="1222"/>
    </row>
    <row r="11" spans="1:63" ht="15.95" customHeight="1" thickTop="1" thickBot="1">
      <c r="A11" s="118" t="s">
        <v>85</v>
      </c>
      <c r="B11" s="119"/>
      <c r="C11" s="232"/>
      <c r="D11" s="94"/>
      <c r="E11" s="232"/>
      <c r="F11" s="528"/>
      <c r="G11" s="896"/>
      <c r="H11" s="120"/>
      <c r="I11" s="529" t="s">
        <v>360</v>
      </c>
      <c r="J11" s="540" t="s">
        <v>428</v>
      </c>
    </row>
    <row r="12" spans="1:63" s="33" customFormat="1" ht="21" customHeight="1" thickTop="1">
      <c r="A12" s="358"/>
      <c r="B12" s="360" t="str">
        <f>+B35</f>
        <v>Desconhecido</v>
      </c>
      <c r="C12" s="691">
        <v>866</v>
      </c>
      <c r="D12" s="792">
        <v>4.3136512617180881E-3</v>
      </c>
      <c r="E12" s="691">
        <v>904</v>
      </c>
      <c r="F12" s="792">
        <v>4.8246784437209799E-3</v>
      </c>
      <c r="G12" s="897">
        <v>1043</v>
      </c>
      <c r="H12" s="953">
        <v>5.2165388789692955E-3</v>
      </c>
      <c r="I12" s="1004">
        <v>4.3879907621247112E-2</v>
      </c>
      <c r="J12" s="1063">
        <v>0.15376106194690264</v>
      </c>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row>
    <row r="13" spans="1:63" s="33" customFormat="1" ht="21" customHeight="1">
      <c r="A13" s="154">
        <v>0</v>
      </c>
      <c r="B13" s="155" t="s">
        <v>175</v>
      </c>
      <c r="C13" s="696">
        <v>1</v>
      </c>
      <c r="D13" s="792">
        <v>4.9811215493280463E-6</v>
      </c>
      <c r="E13" s="696">
        <v>1</v>
      </c>
      <c r="F13" s="792">
        <v>5.3370336766824998E-6</v>
      </c>
      <c r="G13" s="898">
        <v>1</v>
      </c>
      <c r="H13" s="953">
        <v>5.0014754352533995E-6</v>
      </c>
      <c r="I13" s="956">
        <v>0</v>
      </c>
      <c r="J13" s="957">
        <v>0</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row>
    <row r="14" spans="1:63" s="33" customFormat="1" ht="21" customHeight="1">
      <c r="A14" s="154">
        <v>1</v>
      </c>
      <c r="B14" s="155" t="s">
        <v>75</v>
      </c>
      <c r="C14" s="696">
        <v>6738</v>
      </c>
      <c r="D14" s="792">
        <v>3.3562796999372375E-2</v>
      </c>
      <c r="E14" s="696">
        <v>8972</v>
      </c>
      <c r="F14" s="792">
        <v>4.7883866147195392E-2</v>
      </c>
      <c r="G14" s="898">
        <v>9069</v>
      </c>
      <c r="H14" s="953">
        <v>4.5358380722313081E-2</v>
      </c>
      <c r="I14" s="956">
        <v>0.3315523894330662</v>
      </c>
      <c r="J14" s="957">
        <v>1.0811413285777977E-2</v>
      </c>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row>
    <row r="15" spans="1:63" s="33" customFormat="1" ht="21" customHeight="1">
      <c r="A15" s="154">
        <v>2</v>
      </c>
      <c r="B15" s="157" t="s">
        <v>156</v>
      </c>
      <c r="C15" s="696">
        <v>100970</v>
      </c>
      <c r="D15" s="792">
        <v>0.50294384283565285</v>
      </c>
      <c r="E15" s="696">
        <v>95641</v>
      </c>
      <c r="F15" s="792">
        <v>0.51043923787159096</v>
      </c>
      <c r="G15" s="898">
        <v>102658</v>
      </c>
      <c r="H15" s="953">
        <v>0.51344146523224354</v>
      </c>
      <c r="I15" s="956">
        <v>-5.2778052886996135E-2</v>
      </c>
      <c r="J15" s="957">
        <v>7.3368116184481552E-2</v>
      </c>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row>
    <row r="16" spans="1:63" s="33" customFormat="1" ht="21" customHeight="1">
      <c r="A16" s="154">
        <v>3</v>
      </c>
      <c r="B16" s="157" t="s">
        <v>155</v>
      </c>
      <c r="C16" s="696">
        <v>50738</v>
      </c>
      <c r="D16" s="792">
        <v>0.25273214516980641</v>
      </c>
      <c r="E16" s="696">
        <v>44847</v>
      </c>
      <c r="F16" s="792">
        <v>0.23934994929818007</v>
      </c>
      <c r="G16" s="698">
        <v>47652</v>
      </c>
      <c r="H16" s="953">
        <v>0.238330307440695</v>
      </c>
      <c r="I16" s="956">
        <v>-0.11610627143363948</v>
      </c>
      <c r="J16" s="957">
        <v>6.2545989698307575E-2</v>
      </c>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row>
    <row r="17" spans="1:63" s="33" customFormat="1" ht="21" customHeight="1">
      <c r="A17" s="154">
        <v>4</v>
      </c>
      <c r="B17" s="157" t="s">
        <v>154</v>
      </c>
      <c r="C17" s="696">
        <v>16952</v>
      </c>
      <c r="D17" s="792">
        <v>8.4439972504209052E-2</v>
      </c>
      <c r="E17" s="696">
        <v>15100</v>
      </c>
      <c r="F17" s="792">
        <v>8.0589208517905742E-2</v>
      </c>
      <c r="G17" s="698">
        <v>16113</v>
      </c>
      <c r="H17" s="953">
        <v>8.0588773688238025E-2</v>
      </c>
      <c r="I17" s="956">
        <v>-0.10924964605946201</v>
      </c>
      <c r="J17" s="957">
        <v>6.708609271523179E-2</v>
      </c>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row>
    <row r="18" spans="1:63" s="33" customFormat="1" ht="21" customHeight="1">
      <c r="A18" s="154">
        <v>5</v>
      </c>
      <c r="B18" s="157" t="s">
        <v>153</v>
      </c>
      <c r="C18" s="696">
        <v>7132</v>
      </c>
      <c r="D18" s="792">
        <v>3.552535888980763E-2</v>
      </c>
      <c r="E18" s="696">
        <v>6247</v>
      </c>
      <c r="F18" s="792">
        <v>3.3340449378235576E-2</v>
      </c>
      <c r="G18" s="698">
        <v>6757</v>
      </c>
      <c r="H18" s="953">
        <v>3.3794969516007224E-2</v>
      </c>
      <c r="I18" s="956">
        <v>-0.12408861469433539</v>
      </c>
      <c r="J18" s="957">
        <v>8.163918680966864E-2</v>
      </c>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row>
    <row r="19" spans="1:63" s="33" customFormat="1" ht="21" customHeight="1">
      <c r="A19" s="154">
        <v>6</v>
      </c>
      <c r="B19" s="157" t="s">
        <v>167</v>
      </c>
      <c r="C19" s="696">
        <v>6374</v>
      </c>
      <c r="D19" s="792">
        <v>3.1749668755416967E-2</v>
      </c>
      <c r="E19" s="696">
        <v>5653</v>
      </c>
      <c r="F19" s="792">
        <v>3.017025137428617E-2</v>
      </c>
      <c r="G19" s="698">
        <v>6035</v>
      </c>
      <c r="H19" s="953">
        <v>3.0183904251754268E-2</v>
      </c>
      <c r="I19" s="956">
        <v>-0.11311578286790085</v>
      </c>
      <c r="J19" s="957">
        <v>6.7574739076596502E-2</v>
      </c>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row>
    <row r="20" spans="1:63" s="33" customFormat="1" ht="21" customHeight="1">
      <c r="A20" s="154">
        <v>7</v>
      </c>
      <c r="B20" s="157" t="s">
        <v>152</v>
      </c>
      <c r="C20" s="696">
        <v>5118</v>
      </c>
      <c r="D20" s="792">
        <v>2.5493380089460942E-2</v>
      </c>
      <c r="E20" s="696">
        <v>4589</v>
      </c>
      <c r="F20" s="792">
        <v>2.4491647542295991E-2</v>
      </c>
      <c r="G20" s="698">
        <v>4849</v>
      </c>
      <c r="H20" s="953">
        <v>2.4252154385543734E-2</v>
      </c>
      <c r="I20" s="956">
        <v>-0.10336068776865963</v>
      </c>
      <c r="J20" s="957">
        <v>5.6657223796033995E-2</v>
      </c>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row>
    <row r="21" spans="1:63" s="33" customFormat="1" ht="21" customHeight="1">
      <c r="A21" s="154">
        <v>8</v>
      </c>
      <c r="B21" s="157" t="s">
        <v>151</v>
      </c>
      <c r="C21" s="696">
        <v>3461</v>
      </c>
      <c r="D21" s="792">
        <v>1.7239661682224371E-2</v>
      </c>
      <c r="E21" s="696">
        <v>3211</v>
      </c>
      <c r="F21" s="792">
        <v>1.7137215135827506E-2</v>
      </c>
      <c r="G21" s="698">
        <v>3406</v>
      </c>
      <c r="H21" s="953">
        <v>1.7035025332473079E-2</v>
      </c>
      <c r="I21" s="956">
        <v>-7.2233458537994802E-2</v>
      </c>
      <c r="J21" s="957">
        <v>6.0728744939271252E-2</v>
      </c>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row>
    <row r="22" spans="1:63" s="33" customFormat="1" ht="21" customHeight="1">
      <c r="A22" s="154">
        <v>9</v>
      </c>
      <c r="B22" s="157" t="s">
        <v>150</v>
      </c>
      <c r="C22" s="696">
        <v>1190</v>
      </c>
      <c r="D22" s="792">
        <v>5.9275346437003759E-3</v>
      </c>
      <c r="E22" s="696">
        <v>1074</v>
      </c>
      <c r="F22" s="792">
        <v>5.7319741687570048E-3</v>
      </c>
      <c r="G22" s="698">
        <v>1168</v>
      </c>
      <c r="H22" s="953">
        <v>5.8417233083759706E-3</v>
      </c>
      <c r="I22" s="956">
        <v>-9.7478991596638656E-2</v>
      </c>
      <c r="J22" s="957">
        <v>8.752327746741155E-2</v>
      </c>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row>
    <row r="23" spans="1:63" s="33" customFormat="1" ht="21" customHeight="1">
      <c r="A23" s="154">
        <v>10</v>
      </c>
      <c r="B23" s="157" t="s">
        <v>149</v>
      </c>
      <c r="C23" s="696">
        <v>837</v>
      </c>
      <c r="D23" s="792">
        <v>4.1691987367875752E-3</v>
      </c>
      <c r="E23" s="696">
        <v>789</v>
      </c>
      <c r="F23" s="792">
        <v>4.2109195709024924E-3</v>
      </c>
      <c r="G23" s="698">
        <v>851</v>
      </c>
      <c r="H23" s="953">
        <v>4.2562555954006433E-3</v>
      </c>
      <c r="I23" s="956">
        <v>-5.7347670250896057E-2</v>
      </c>
      <c r="J23" s="957">
        <v>7.8580481622306714E-2</v>
      </c>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row>
    <row r="24" spans="1:63" s="33" customFormat="1" ht="21" customHeight="1">
      <c r="A24" s="154">
        <v>11</v>
      </c>
      <c r="B24" s="157" t="s">
        <v>148</v>
      </c>
      <c r="C24" s="696">
        <v>276</v>
      </c>
      <c r="D24" s="792">
        <v>1.3747895476145409E-3</v>
      </c>
      <c r="E24" s="696">
        <v>253</v>
      </c>
      <c r="F24" s="792">
        <v>1.3502695202006725E-3</v>
      </c>
      <c r="G24" s="698">
        <v>256</v>
      </c>
      <c r="H24" s="953">
        <v>1.2803777114248703E-3</v>
      </c>
      <c r="I24" s="956">
        <v>-8.3333333333333329E-2</v>
      </c>
      <c r="J24" s="957">
        <v>1.1857707509881422E-2</v>
      </c>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row>
    <row r="25" spans="1:63" s="33" customFormat="1" ht="21" customHeight="1" thickBot="1">
      <c r="A25" s="343">
        <v>12</v>
      </c>
      <c r="B25" s="374" t="s">
        <v>191</v>
      </c>
      <c r="C25" s="697">
        <v>105</v>
      </c>
      <c r="D25" s="954">
        <v>5.2301776267944485E-4</v>
      </c>
      <c r="E25" s="697">
        <v>89</v>
      </c>
      <c r="F25" s="954">
        <v>4.7499599722474248E-4</v>
      </c>
      <c r="G25" s="899">
        <v>83</v>
      </c>
      <c r="H25" s="955">
        <v>4.1512246112603219E-4</v>
      </c>
      <c r="I25" s="1008">
        <v>-0.15238095238095239</v>
      </c>
      <c r="J25" s="1064">
        <v>-6.741573033707865E-2</v>
      </c>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row>
    <row r="26" spans="1:63" ht="30.75" customHeight="1" thickTop="1" thickBot="1">
      <c r="A26" s="110" t="s">
        <v>8</v>
      </c>
      <c r="B26" s="121"/>
      <c r="C26" s="83">
        <v>200758</v>
      </c>
      <c r="D26" s="48">
        <v>1</v>
      </c>
      <c r="E26" s="83">
        <v>187370</v>
      </c>
      <c r="F26" s="48">
        <v>1</v>
      </c>
      <c r="G26" s="758">
        <v>199941</v>
      </c>
      <c r="H26" s="132">
        <v>1</v>
      </c>
      <c r="I26" s="910">
        <v>-6.6687255302403894E-2</v>
      </c>
      <c r="J26" s="1065">
        <v>6.709185034957571E-2</v>
      </c>
      <c r="K26" s="31"/>
      <c r="M26" s="31"/>
    </row>
    <row r="27" spans="1:63" ht="15.95" customHeight="1" thickTop="1">
      <c r="A27"/>
      <c r="B27"/>
      <c r="C27" s="206"/>
      <c r="D27" s="206"/>
      <c r="E27" s="206"/>
      <c r="F27" s="206"/>
      <c r="G27" s="450"/>
      <c r="H27" s="206"/>
      <c r="K27" s="31"/>
      <c r="M27" s="31"/>
    </row>
    <row r="28" spans="1:63" ht="15.95" customHeight="1">
      <c r="A28"/>
      <c r="B28"/>
      <c r="C28" s="820"/>
      <c r="D28" s="820"/>
      <c r="E28" s="820"/>
      <c r="F28" s="820"/>
      <c r="G28" s="1087"/>
      <c r="H28" s="820"/>
      <c r="I28" s="1090"/>
      <c r="J28" s="89"/>
      <c r="K28" s="31"/>
      <c r="M28" s="31"/>
    </row>
    <row r="29" spans="1:63" ht="24.75" customHeight="1">
      <c r="A29" s="234" t="s">
        <v>6</v>
      </c>
      <c r="B29" s="181"/>
      <c r="C29" s="1089"/>
      <c r="D29" s="1089"/>
      <c r="E29" s="1089"/>
      <c r="F29" s="1089"/>
      <c r="G29" s="1091"/>
      <c r="H29" s="1089"/>
      <c r="I29" s="1089"/>
      <c r="J29" s="181"/>
      <c r="K29" s="31"/>
      <c r="M29" s="31"/>
    </row>
    <row r="30" spans="1:63">
      <c r="G30" s="344"/>
      <c r="K30" s="31"/>
      <c r="L30"/>
      <c r="M30" s="31"/>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row>
    <row r="31" spans="1:63" ht="19.5" customHeight="1" thickBot="1">
      <c r="B31"/>
      <c r="C31" s="170"/>
      <c r="D31"/>
      <c r="E31" s="170"/>
      <c r="F31"/>
      <c r="G31" s="184"/>
      <c r="H31"/>
      <c r="I31" s="122"/>
      <c r="J31" s="122" t="s">
        <v>84</v>
      </c>
      <c r="K31" s="31"/>
      <c r="L31"/>
      <c r="M31" s="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row>
    <row r="32" spans="1:63" ht="15.95" customHeight="1" thickTop="1">
      <c r="A32" s="1229" t="s">
        <v>352</v>
      </c>
      <c r="B32" s="1230"/>
      <c r="C32" s="229"/>
      <c r="D32" s="90"/>
      <c r="E32" s="229"/>
      <c r="F32" s="526"/>
      <c r="G32" s="894"/>
      <c r="H32" s="115"/>
      <c r="I32" s="1219" t="s">
        <v>264</v>
      </c>
      <c r="J32" s="1220"/>
      <c r="K32" s="31"/>
      <c r="M32" s="31"/>
    </row>
    <row r="33" spans="1:63" ht="15.95" customHeight="1" thickBot="1">
      <c r="A33" s="1231"/>
      <c r="B33" s="1232"/>
      <c r="C33" s="117">
        <v>2011</v>
      </c>
      <c r="D33" s="116" t="s">
        <v>26</v>
      </c>
      <c r="E33" s="117">
        <v>2012</v>
      </c>
      <c r="F33" s="527" t="s">
        <v>26</v>
      </c>
      <c r="G33" s="895">
        <v>2013</v>
      </c>
      <c r="H33" s="243" t="s">
        <v>26</v>
      </c>
      <c r="I33" s="1221"/>
      <c r="J33" s="1222"/>
      <c r="K33" s="31"/>
      <c r="M33" s="31"/>
    </row>
    <row r="34" spans="1:63" ht="15.95" customHeight="1" thickTop="1" thickBot="1">
      <c r="A34" s="118" t="s">
        <v>85</v>
      </c>
      <c r="B34" s="119"/>
      <c r="C34" s="232"/>
      <c r="D34" s="94"/>
      <c r="E34" s="232"/>
      <c r="F34" s="528"/>
      <c r="G34" s="896"/>
      <c r="H34" s="120"/>
      <c r="I34" s="529" t="s">
        <v>360</v>
      </c>
      <c r="J34" s="540" t="s">
        <v>428</v>
      </c>
      <c r="K34" s="31"/>
      <c r="M34" s="31"/>
    </row>
    <row r="35" spans="1:63" s="33" customFormat="1" ht="21" customHeight="1" thickTop="1">
      <c r="A35" s="358"/>
      <c r="B35" s="360" t="s">
        <v>176</v>
      </c>
      <c r="C35" s="691">
        <v>145.97163234999999</v>
      </c>
      <c r="D35" s="792">
        <v>5.9777981802057369E-3</v>
      </c>
      <c r="E35" s="691">
        <v>186.77754372999999</v>
      </c>
      <c r="F35" s="792">
        <v>1.0159065179505308E-2</v>
      </c>
      <c r="G35" s="897">
        <v>373.61371427999995</v>
      </c>
      <c r="H35" s="953">
        <v>1.9254302712480575E-2</v>
      </c>
      <c r="I35" s="1004">
        <v>0.27954685936619933</v>
      </c>
      <c r="J35" s="1063">
        <v>1.0003138858067688</v>
      </c>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row>
    <row r="36" spans="1:63" s="33" customFormat="1" ht="21" customHeight="1">
      <c r="A36" s="154">
        <v>0</v>
      </c>
      <c r="B36" s="155" t="s">
        <v>175</v>
      </c>
      <c r="C36" s="696">
        <v>3.613193E-2</v>
      </c>
      <c r="D36" s="792">
        <v>1.4796668498125559E-6</v>
      </c>
      <c r="E36" s="696">
        <v>7.9017290000000004E-2</v>
      </c>
      <c r="F36" s="792">
        <v>4.2978496418086129E-6</v>
      </c>
      <c r="G36" s="898">
        <v>0.43438410999999999</v>
      </c>
      <c r="H36" s="953">
        <v>2.2386124565982467E-5</v>
      </c>
      <c r="I36" s="956">
        <v>1.1869103034352166</v>
      </c>
      <c r="J36" s="957">
        <v>4.4973298881801682</v>
      </c>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row>
    <row r="37" spans="1:63" s="33" customFormat="1" ht="21" customHeight="1">
      <c r="A37" s="154">
        <v>1</v>
      </c>
      <c r="B37" s="155" t="s">
        <v>75</v>
      </c>
      <c r="C37" s="696">
        <v>2131.8608319599998</v>
      </c>
      <c r="D37" s="792">
        <v>8.730349586819823E-2</v>
      </c>
      <c r="E37" s="696">
        <v>711.98152491000008</v>
      </c>
      <c r="F37" s="792">
        <v>3.8725569325508302E-2</v>
      </c>
      <c r="G37" s="898">
        <v>704.16514176999999</v>
      </c>
      <c r="H37" s="953">
        <v>3.6289376650278302E-2</v>
      </c>
      <c r="I37" s="956">
        <v>-0.6660281411261656</v>
      </c>
      <c r="J37" s="957">
        <v>-1.0978351075876773E-2</v>
      </c>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row>
    <row r="38" spans="1:63" s="33" customFormat="1" ht="21" customHeight="1">
      <c r="A38" s="154">
        <v>2</v>
      </c>
      <c r="B38" s="157" t="s">
        <v>156</v>
      </c>
      <c r="C38" s="696">
        <v>1179</v>
      </c>
      <c r="D38" s="792">
        <v>4.8282148668200221E-2</v>
      </c>
      <c r="E38" s="696">
        <v>929.82969027000013</v>
      </c>
      <c r="F38" s="792">
        <v>5.0574604637414589E-2</v>
      </c>
      <c r="G38" s="898">
        <v>1035.6513263500001</v>
      </c>
      <c r="H38" s="953">
        <v>5.3372623594808891E-2</v>
      </c>
      <c r="I38" s="956">
        <v>-0.21134038145038156</v>
      </c>
      <c r="J38" s="957">
        <v>0.11380754689525123</v>
      </c>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row>
    <row r="39" spans="1:63" s="33" customFormat="1" ht="21" customHeight="1">
      <c r="A39" s="154">
        <v>3</v>
      </c>
      <c r="B39" s="157" t="s">
        <v>155</v>
      </c>
      <c r="C39" s="696">
        <v>1211</v>
      </c>
      <c r="D39" s="792">
        <v>4.959260562950845E-2</v>
      </c>
      <c r="E39" s="696">
        <v>1029.55044791</v>
      </c>
      <c r="F39" s="792">
        <v>5.5998541885882068E-2</v>
      </c>
      <c r="G39" s="698">
        <v>1179.4983072399998</v>
      </c>
      <c r="H39" s="953">
        <v>6.078582393642367E-2</v>
      </c>
      <c r="I39" s="956">
        <v>-0.14983447736581337</v>
      </c>
      <c r="J39" s="957">
        <v>0.14564401349578915</v>
      </c>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row>
    <row r="40" spans="1:63" s="33" customFormat="1" ht="21" customHeight="1">
      <c r="A40" s="154">
        <v>4</v>
      </c>
      <c r="B40" s="157" t="s">
        <v>154</v>
      </c>
      <c r="C40" s="696">
        <v>769</v>
      </c>
      <c r="D40" s="792">
        <v>3.1491918851438483E-2</v>
      </c>
      <c r="E40" s="696">
        <v>651.60079156999996</v>
      </c>
      <c r="F40" s="792">
        <v>3.5441385406299465E-2</v>
      </c>
      <c r="G40" s="698">
        <v>772.93134110000017</v>
      </c>
      <c r="H40" s="953">
        <v>3.9833264809839584E-2</v>
      </c>
      <c r="I40" s="956">
        <v>-0.15266477039011708</v>
      </c>
      <c r="J40" s="957">
        <v>0.18620380929504435</v>
      </c>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row>
    <row r="41" spans="1:63" s="33" customFormat="1" ht="21" customHeight="1">
      <c r="A41" s="154">
        <v>5</v>
      </c>
      <c r="B41" s="157" t="s">
        <v>153</v>
      </c>
      <c r="C41" s="696">
        <v>530</v>
      </c>
      <c r="D41" s="792">
        <v>2.1704443421667614E-2</v>
      </c>
      <c r="E41" s="696">
        <v>437.15970903999994</v>
      </c>
      <c r="F41" s="792">
        <v>2.3777665608510759E-2</v>
      </c>
      <c r="G41" s="698">
        <v>505.74895690000005</v>
      </c>
      <c r="H41" s="953">
        <v>2.6063934862348207E-2</v>
      </c>
      <c r="I41" s="956">
        <v>-0.1751703603018869</v>
      </c>
      <c r="J41" s="957">
        <v>0.1568974597650403</v>
      </c>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row>
    <row r="42" spans="1:63" s="33" customFormat="1" ht="21" customHeight="1">
      <c r="A42" s="154">
        <v>6</v>
      </c>
      <c r="B42" s="157" t="s">
        <v>167</v>
      </c>
      <c r="C42" s="696">
        <v>716</v>
      </c>
      <c r="D42" s="792">
        <v>2.9321474509271719E-2</v>
      </c>
      <c r="E42" s="696">
        <v>603.87255077000009</v>
      </c>
      <c r="F42" s="792">
        <v>3.2845386446749794E-2</v>
      </c>
      <c r="G42" s="698">
        <v>728.71101442999986</v>
      </c>
      <c r="H42" s="953">
        <v>3.7554356078157242E-2</v>
      </c>
      <c r="I42" s="956">
        <v>-0.15660258272346356</v>
      </c>
      <c r="J42" s="957">
        <v>0.20672981989464134</v>
      </c>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row>
    <row r="43" spans="1:63" s="33" customFormat="1" ht="21" customHeight="1">
      <c r="A43" s="154">
        <v>7</v>
      </c>
      <c r="B43" s="157" t="s">
        <v>152</v>
      </c>
      <c r="C43" s="696">
        <v>1580</v>
      </c>
      <c r="D43" s="792">
        <v>6.4703812464594015E-2</v>
      </c>
      <c r="E43" s="696">
        <v>933.85311067999999</v>
      </c>
      <c r="F43" s="792">
        <v>5.0793443526573702E-2</v>
      </c>
      <c r="G43" s="698">
        <v>1098.5904417699999</v>
      </c>
      <c r="H43" s="953">
        <v>5.6616211114308312E-2</v>
      </c>
      <c r="I43" s="956">
        <v>-0.40895372741772151</v>
      </c>
      <c r="J43" s="957">
        <v>0.17640604202736315</v>
      </c>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row>
    <row r="44" spans="1:63" s="33" customFormat="1" ht="21" customHeight="1">
      <c r="A44" s="154">
        <v>8</v>
      </c>
      <c r="B44" s="157" t="s">
        <v>151</v>
      </c>
      <c r="C44" s="696">
        <v>1852</v>
      </c>
      <c r="D44" s="792">
        <v>7.5842696635713996E-2</v>
      </c>
      <c r="E44" s="696">
        <v>1635.5496809000001</v>
      </c>
      <c r="F44" s="792">
        <v>8.8959601249501932E-2</v>
      </c>
      <c r="G44" s="698">
        <v>1797.8628251400003</v>
      </c>
      <c r="H44" s="953">
        <v>9.2653437889643794E-2</v>
      </c>
      <c r="I44" s="956">
        <v>-0.11687382240820729</v>
      </c>
      <c r="J44" s="957">
        <v>9.9240729973230454E-2</v>
      </c>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row>
    <row r="45" spans="1:63" s="33" customFormat="1" ht="21" customHeight="1">
      <c r="A45" s="154">
        <v>9</v>
      </c>
      <c r="B45" s="157" t="s">
        <v>150</v>
      </c>
      <c r="C45" s="696">
        <v>1632</v>
      </c>
      <c r="D45" s="792">
        <v>6.68333050267199E-2</v>
      </c>
      <c r="E45" s="696">
        <v>1343.16159098</v>
      </c>
      <c r="F45" s="792">
        <v>7.3056245825242547E-2</v>
      </c>
      <c r="G45" s="698">
        <v>1478.08829612</v>
      </c>
      <c r="H45" s="953">
        <v>7.6173754874373972E-2</v>
      </c>
      <c r="I45" s="956">
        <v>-0.17698431925245095</v>
      </c>
      <c r="J45" s="957">
        <v>0.10045455889008448</v>
      </c>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row>
    <row r="46" spans="1:63" s="33" customFormat="1" ht="21" customHeight="1">
      <c r="A46" s="154">
        <v>10</v>
      </c>
      <c r="B46" s="157" t="s">
        <v>149</v>
      </c>
      <c r="C46" s="696">
        <v>2698</v>
      </c>
      <c r="D46" s="792">
        <v>0.11048790255030042</v>
      </c>
      <c r="E46" s="696">
        <v>2609.9150536600005</v>
      </c>
      <c r="F46" s="792">
        <v>0.1419565575904152</v>
      </c>
      <c r="G46" s="698">
        <v>2684.3235303199999</v>
      </c>
      <c r="H46" s="953">
        <v>0.13833747492545556</v>
      </c>
      <c r="I46" s="956">
        <v>-3.2648238080059129E-2</v>
      </c>
      <c r="J46" s="957">
        <v>2.8509922786817569E-2</v>
      </c>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row>
    <row r="47" spans="1:63" s="33" customFormat="1" ht="21" customHeight="1">
      <c r="A47" s="154">
        <v>11</v>
      </c>
      <c r="B47" s="157" t="s">
        <v>148</v>
      </c>
      <c r="C47" s="696">
        <v>2497</v>
      </c>
      <c r="D47" s="792">
        <v>0.10225659476208307</v>
      </c>
      <c r="E47" s="696">
        <v>2879.9064696800001</v>
      </c>
      <c r="F47" s="792">
        <v>0.15664172979301738</v>
      </c>
      <c r="G47" s="698">
        <v>2532.0007672299994</v>
      </c>
      <c r="H47" s="953">
        <v>0.13048747242705067</v>
      </c>
      <c r="I47" s="956">
        <v>0.1533466037965559</v>
      </c>
      <c r="J47" s="957">
        <v>-0.12080451435239081</v>
      </c>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row>
    <row r="48" spans="1:63" s="33" customFormat="1" ht="21" customHeight="1" thickBot="1">
      <c r="A48" s="343">
        <v>12</v>
      </c>
      <c r="B48" s="374" t="s">
        <v>191</v>
      </c>
      <c r="C48" s="697">
        <v>7477</v>
      </c>
      <c r="D48" s="954">
        <v>0.30619645936567685</v>
      </c>
      <c r="E48" s="697">
        <v>4432.070957670001</v>
      </c>
      <c r="F48" s="954">
        <v>0.24106590567573716</v>
      </c>
      <c r="G48" s="899">
        <v>4512.5474195500001</v>
      </c>
      <c r="H48" s="955">
        <v>0.2325555800002653</v>
      </c>
      <c r="I48" s="1008">
        <v>-0.40723940649057094</v>
      </c>
      <c r="J48" s="1064">
        <v>1.8157755741868047E-2</v>
      </c>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row>
    <row r="49" spans="1:63" ht="30.75" customHeight="1" thickTop="1" thickBot="1">
      <c r="A49" s="110" t="s">
        <v>8</v>
      </c>
      <c r="B49" s="121"/>
      <c r="C49" s="83">
        <v>24418.962960870002</v>
      </c>
      <c r="D49" s="48">
        <v>1</v>
      </c>
      <c r="E49" s="83">
        <v>18385.308139060002</v>
      </c>
      <c r="F49" s="48">
        <v>1</v>
      </c>
      <c r="G49" s="758">
        <v>19404.167466309998</v>
      </c>
      <c r="H49" s="132">
        <v>1</v>
      </c>
      <c r="I49" s="910">
        <v>-0.24708890510537193</v>
      </c>
      <c r="J49" s="1065">
        <v>5.541703840608507E-2</v>
      </c>
      <c r="K49" s="31"/>
      <c r="M49" s="31"/>
    </row>
    <row r="50" spans="1:63" s="13" customFormat="1" ht="14.25" customHeight="1" thickTop="1">
      <c r="A50" s="174" t="s">
        <v>517</v>
      </c>
      <c r="C50" s="651"/>
      <c r="D50" s="651"/>
      <c r="E50" s="651"/>
      <c r="F50" s="651"/>
      <c r="G50" s="900"/>
      <c r="H50" s="651"/>
      <c r="I50" s="655"/>
      <c r="J50" s="655"/>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row>
    <row r="51" spans="1:63" s="13" customFormat="1" ht="14.25" customHeight="1">
      <c r="A51" s="1233" t="s">
        <v>429</v>
      </c>
      <c r="B51" s="1233"/>
      <c r="C51" s="656"/>
      <c r="D51" s="657"/>
      <c r="E51" s="657"/>
      <c r="F51" s="657"/>
      <c r="G51" s="903"/>
      <c r="H51" s="658"/>
      <c r="I51" s="655"/>
      <c r="J51" s="655"/>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row>
    <row r="52" spans="1:63">
      <c r="A52" s="1228"/>
      <c r="B52" s="1228"/>
      <c r="C52" s="598"/>
      <c r="D52" s="98"/>
      <c r="E52" s="206"/>
      <c r="F52" s="98"/>
      <c r="G52" s="450"/>
      <c r="H52" s="98"/>
    </row>
    <row r="53" spans="1:63" ht="15.95" customHeight="1">
      <c r="C53" s="820"/>
      <c r="D53" s="820"/>
      <c r="E53" s="820"/>
      <c r="F53" s="820"/>
      <c r="G53" s="1087"/>
      <c r="H53" s="820"/>
      <c r="I53" s="1095"/>
      <c r="J53" s="1095"/>
    </row>
    <row r="54" spans="1:63">
      <c r="C54" s="187"/>
      <c r="D54" s="14"/>
      <c r="E54" s="187"/>
      <c r="F54" s="14"/>
      <c r="G54" s="187"/>
      <c r="H54" s="14"/>
      <c r="I54" s="1095"/>
      <c r="J54" s="1095"/>
    </row>
    <row r="55" spans="1:63">
      <c r="C55" s="187"/>
      <c r="D55" s="14"/>
      <c r="E55" s="187"/>
      <c r="F55" s="14"/>
      <c r="G55" s="187"/>
      <c r="H55" s="14"/>
      <c r="I55" s="1095"/>
      <c r="J55" s="1095"/>
    </row>
    <row r="56" spans="1:63">
      <c r="C56" s="187"/>
      <c r="D56" s="14"/>
      <c r="E56" s="187"/>
      <c r="F56" s="14"/>
      <c r="G56" s="187"/>
      <c r="H56" s="14"/>
      <c r="I56" s="1095"/>
      <c r="J56" s="1095"/>
    </row>
    <row r="57" spans="1:63" ht="21" customHeight="1"/>
    <row r="60" spans="1:63" ht="9" customHeight="1"/>
  </sheetData>
  <mergeCells count="6">
    <mergeCell ref="A51:B51"/>
    <mergeCell ref="A52:B52"/>
    <mergeCell ref="I9:J10"/>
    <mergeCell ref="I32:J33"/>
    <mergeCell ref="A9:B10"/>
    <mergeCell ref="A32:B33"/>
  </mergeCells>
  <phoneticPr fontId="36" type="noConversion"/>
  <printOptions horizontalCentered="1"/>
  <pageMargins left="0.6692913385826772" right="0.39370078740157483" top="0.78740157480314965" bottom="0" header="0.55118110236220474" footer="0"/>
  <pageSetup paperSize="9" scale="75" orientation="portrait" r:id="rId1"/>
  <headerFooter alignWithMargins="0"/>
  <ignoredErrors>
    <ignoredError sqref="J11" twoDigitTextYear="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2" enableFormatConditionsCalculation="0">
    <tabColor theme="6" tint="0.59999389629810485"/>
    <pageSetUpPr fitToPage="1"/>
  </sheetPr>
  <dimension ref="A1:BG48"/>
  <sheetViews>
    <sheetView workbookViewId="0">
      <selection activeCell="A4" sqref="A4"/>
    </sheetView>
  </sheetViews>
  <sheetFormatPr defaultColWidth="11.42578125" defaultRowHeight="12.75"/>
  <cols>
    <col min="1" max="1" width="5.7109375" style="24" customWidth="1"/>
    <col min="2" max="2" width="26.7109375" style="24" customWidth="1"/>
    <col min="3" max="3" width="13.28515625" style="202" customWidth="1"/>
    <col min="4" max="4" width="8.140625" style="24" customWidth="1"/>
    <col min="5" max="5" width="13.5703125" style="202" customWidth="1"/>
    <col min="6" max="6" width="8.140625" style="24" customWidth="1"/>
    <col min="7" max="7" width="13.28515625" style="202" customWidth="1"/>
    <col min="8" max="8" width="8.140625" style="24" customWidth="1"/>
    <col min="9" max="10" width="8.140625" style="134" customWidth="1"/>
    <col min="11" max="11" width="3.28515625" style="24" customWidth="1"/>
    <col min="12" max="12" width="6.5703125" style="24" customWidth="1"/>
    <col min="13" max="13" width="14.7109375" style="24" customWidth="1"/>
    <col min="14" max="14" width="4" style="24" customWidth="1"/>
    <col min="15" max="15" width="13.7109375" style="24" customWidth="1"/>
    <col min="16" max="16" width="6.5703125" style="24" customWidth="1"/>
    <col min="17" max="17" width="16.28515625" style="24" customWidth="1"/>
    <col min="18" max="18" width="6.5703125" style="24" customWidth="1"/>
    <col min="19" max="19" width="14.7109375" style="24" customWidth="1"/>
    <col min="20" max="20" width="6.5703125" style="24" customWidth="1"/>
    <col min="21" max="21" width="14.7109375" style="24" customWidth="1"/>
    <col min="22" max="22" width="3" style="24" customWidth="1"/>
    <col min="23" max="23" width="12.7109375" style="24" customWidth="1"/>
    <col min="24" max="24" width="6.5703125" style="24" customWidth="1"/>
    <col min="25" max="25" width="14.7109375" style="24" customWidth="1"/>
    <col min="26" max="26" width="6.5703125" style="24" customWidth="1"/>
    <col min="27" max="27" width="16.28515625" style="24" customWidth="1"/>
    <col min="28" max="28" width="6.5703125" style="24" customWidth="1"/>
    <col min="29" max="29" width="16.28515625" style="24" customWidth="1"/>
    <col min="30" max="30" width="6.5703125" style="24" customWidth="1"/>
    <col min="31" max="31" width="14.7109375" style="24" customWidth="1"/>
    <col min="32" max="32" width="4" style="24" customWidth="1"/>
    <col min="33" max="33" width="12.7109375" style="24" customWidth="1"/>
    <col min="34" max="34" width="6.5703125" style="24" customWidth="1"/>
    <col min="35" max="35" width="14.7109375" style="24" customWidth="1"/>
    <col min="36" max="36" width="6.5703125" style="24" customWidth="1"/>
    <col min="37" max="37" width="14.7109375" style="24" customWidth="1"/>
    <col min="38" max="38" width="5.5703125" style="24" customWidth="1"/>
    <col min="39" max="39" width="13.7109375" style="24" customWidth="1"/>
    <col min="40" max="40" width="6.5703125" style="24" customWidth="1"/>
    <col min="41" max="41" width="14.7109375" style="24" customWidth="1"/>
    <col min="42" max="42" width="6.5703125" style="24" customWidth="1"/>
    <col min="43" max="43" width="14.7109375" style="24" customWidth="1"/>
    <col min="44" max="44" width="6.5703125" style="24" customWidth="1"/>
    <col min="45" max="45" width="13.7109375" style="24" customWidth="1"/>
    <col min="46" max="46" width="6.5703125" style="24" customWidth="1"/>
    <col min="47" max="47" width="14.7109375" style="24" customWidth="1"/>
    <col min="48" max="48" width="6.5703125" style="24" customWidth="1"/>
    <col min="49" max="49" width="13.7109375" style="24" customWidth="1"/>
    <col min="50" max="50" width="5.5703125" style="24" customWidth="1"/>
    <col min="51" max="51" width="14.7109375" style="24" customWidth="1"/>
    <col min="52" max="52" width="5.5703125" style="24" customWidth="1"/>
    <col min="53" max="53" width="14.7109375" style="24" customWidth="1"/>
    <col min="54" max="54" width="7.5703125" style="24" customWidth="1"/>
    <col min="55" max="55" width="18.28515625" style="24" customWidth="1"/>
    <col min="56" max="56" width="5.5703125" style="24" customWidth="1"/>
    <col min="57" max="57" width="14.7109375" style="24" customWidth="1"/>
    <col min="58" max="58" width="7.5703125" style="24" customWidth="1"/>
    <col min="59" max="59" width="17.28515625" style="24" customWidth="1"/>
  </cols>
  <sheetData>
    <row r="1" spans="1:59" s="170" customFormat="1" ht="27.75">
      <c r="A1" s="1143" t="s">
        <v>521</v>
      </c>
      <c r="B1" s="176"/>
      <c r="C1" s="176"/>
      <c r="D1" s="176"/>
      <c r="E1" s="176"/>
      <c r="F1" s="176"/>
      <c r="G1" s="176"/>
      <c r="H1" s="176"/>
      <c r="I1" s="176"/>
    </row>
    <row r="2" spans="1:59" s="170" customFormat="1"/>
    <row r="3" spans="1:59" s="314" customFormat="1" ht="26.25">
      <c r="A3" s="505" t="s">
        <v>308</v>
      </c>
      <c r="C3" s="184"/>
      <c r="D3" s="468"/>
      <c r="E3" s="184"/>
      <c r="F3" s="468"/>
      <c r="G3" s="184"/>
      <c r="H3" s="468"/>
      <c r="I3" s="246"/>
      <c r="J3" s="246"/>
    </row>
    <row r="4" spans="1:59" s="314" customFormat="1" ht="18" customHeight="1">
      <c r="A4" s="315"/>
      <c r="B4" s="315"/>
      <c r="C4" s="344"/>
      <c r="D4" s="315"/>
      <c r="E4" s="344"/>
      <c r="F4" s="315"/>
      <c r="G4" s="344"/>
      <c r="H4" s="315"/>
      <c r="I4" s="351"/>
      <c r="J4" s="351"/>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row>
    <row r="5" spans="1:59" s="427" customFormat="1" ht="33" customHeight="1">
      <c r="A5" s="489" t="s">
        <v>505</v>
      </c>
      <c r="B5" s="493"/>
      <c r="C5" s="493"/>
      <c r="D5" s="493"/>
      <c r="E5" s="493"/>
      <c r="F5" s="562"/>
      <c r="G5" s="563"/>
      <c r="H5" s="562"/>
      <c r="I5" s="493"/>
      <c r="J5" s="493"/>
      <c r="K5" s="492"/>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6"/>
      <c r="AP5" s="426"/>
      <c r="AQ5" s="426"/>
      <c r="AR5" s="426"/>
      <c r="AS5" s="426"/>
      <c r="AT5" s="426"/>
      <c r="AU5" s="426"/>
      <c r="AV5" s="426"/>
      <c r="AW5" s="426"/>
      <c r="AX5" s="426"/>
      <c r="AY5" s="426"/>
      <c r="AZ5" s="426"/>
      <c r="BA5" s="426"/>
      <c r="BB5" s="426"/>
      <c r="BC5" s="426"/>
      <c r="BD5" s="426"/>
      <c r="BE5" s="426"/>
      <c r="BF5" s="426"/>
      <c r="BG5" s="426"/>
    </row>
    <row r="6" spans="1:59" ht="17.25" customHeight="1">
      <c r="A6" s="274" t="s">
        <v>106</v>
      </c>
      <c r="B6" s="112"/>
      <c r="C6" s="20"/>
      <c r="D6" s="20"/>
      <c r="E6" s="20"/>
      <c r="F6" s="20"/>
      <c r="G6" s="20"/>
      <c r="H6" s="20"/>
      <c r="I6" s="89"/>
      <c r="J6" s="89"/>
    </row>
    <row r="7" spans="1:59" ht="25.5" customHeight="1">
      <c r="A7" s="218" t="s">
        <v>96</v>
      </c>
      <c r="B7" s="144"/>
      <c r="C7" s="144"/>
      <c r="E7" s="144"/>
      <c r="F7" s="144"/>
      <c r="G7" s="144"/>
      <c r="H7" s="144"/>
      <c r="I7" s="144"/>
      <c r="J7" s="144"/>
    </row>
    <row r="8" spans="1:59" ht="23.25">
      <c r="A8" s="26"/>
      <c r="B8" s="113"/>
      <c r="C8" s="561"/>
      <c r="D8" s="114"/>
      <c r="E8" s="561"/>
      <c r="F8" s="114"/>
      <c r="G8" s="561"/>
      <c r="H8" s="114"/>
    </row>
    <row r="9" spans="1:59">
      <c r="B9" s="842" t="s">
        <v>514</v>
      </c>
    </row>
    <row r="12" spans="1:59" ht="21" customHeight="1"/>
    <row r="13" spans="1:59" ht="21" customHeight="1"/>
    <row r="14" spans="1:59" ht="21" customHeight="1"/>
    <row r="15" spans="1:59" ht="21" customHeight="1"/>
    <row r="16" spans="1:59" ht="21" customHeight="1"/>
    <row r="17" ht="21" customHeight="1"/>
    <row r="18" ht="21" customHeight="1"/>
    <row r="19" ht="21" customHeight="1"/>
    <row r="20" ht="21" customHeight="1"/>
    <row r="21" ht="21" customHeight="1"/>
    <row r="22" ht="21" customHeight="1"/>
    <row r="23" ht="21" customHeight="1"/>
    <row r="24" ht="21" customHeight="1"/>
    <row r="25"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sheetData>
  <phoneticPr fontId="36" type="noConversion"/>
  <printOptions horizontalCentered="1"/>
  <pageMargins left="0.6692913385826772" right="0.39370078740157483" top="0.78740157480314965" bottom="0" header="0.55118110236220474" footer="0"/>
  <pageSetup paperSize="9" scale="82" orientation="portrait"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3" enableFormatConditionsCalculation="0">
    <tabColor theme="6" tint="0.59999389629810485"/>
    <pageSetUpPr fitToPage="1"/>
  </sheetPr>
  <dimension ref="A1:BK61"/>
  <sheetViews>
    <sheetView workbookViewId="0">
      <selection activeCell="A12" sqref="A12"/>
    </sheetView>
  </sheetViews>
  <sheetFormatPr defaultColWidth="11.42578125" defaultRowHeight="12.75"/>
  <cols>
    <col min="1" max="1" width="5.7109375" style="24" customWidth="1"/>
    <col min="2" max="2" width="26.7109375" style="24" customWidth="1"/>
    <col min="3" max="3" width="13.28515625" style="202" customWidth="1"/>
    <col min="4" max="4" width="8.140625" style="24" customWidth="1"/>
    <col min="5" max="5" width="13.5703125" style="202" customWidth="1"/>
    <col min="6" max="6" width="8.140625" style="24" customWidth="1"/>
    <col min="7" max="7" width="13.28515625" style="202" customWidth="1"/>
    <col min="8" max="8" width="8.140625" style="24" customWidth="1"/>
    <col min="9" max="10" width="8.140625" style="134" customWidth="1"/>
    <col min="11" max="11" width="14.7109375" style="24" customWidth="1"/>
    <col min="12" max="12" width="6.5703125" style="24" customWidth="1"/>
    <col min="13" max="13" width="16.28515625" style="24" customWidth="1"/>
    <col min="14" max="14" width="5.5703125" style="24" customWidth="1"/>
    <col min="15" max="15" width="13.7109375" style="24" customWidth="1"/>
    <col min="16" max="16" width="6.5703125" style="24" customWidth="1"/>
    <col min="17" max="17" width="14.7109375" style="24" customWidth="1"/>
    <col min="18" max="18" width="4" style="24" customWidth="1"/>
    <col min="19" max="19" width="13.7109375" style="24" customWidth="1"/>
    <col min="20" max="20" width="6.5703125" style="24" customWidth="1"/>
    <col min="21" max="21" width="16.28515625" style="24" customWidth="1"/>
    <col min="22" max="22" width="6.5703125" style="24" customWidth="1"/>
    <col min="23" max="23" width="14.7109375" style="24" customWidth="1"/>
    <col min="24" max="24" width="6.5703125" style="24" customWidth="1"/>
    <col min="25" max="25" width="14.7109375" style="24" customWidth="1"/>
    <col min="26" max="26" width="3" style="24" customWidth="1"/>
    <col min="27" max="27" width="12.7109375" style="24" customWidth="1"/>
    <col min="28" max="28" width="6.5703125" style="24" customWidth="1"/>
    <col min="29" max="29" width="14.7109375" style="24" customWidth="1"/>
    <col min="30" max="30" width="6.5703125" style="24" customWidth="1"/>
    <col min="31" max="31" width="16.28515625" style="24" customWidth="1"/>
    <col min="32" max="32" width="6.5703125" style="24" customWidth="1"/>
    <col min="33" max="33" width="16.28515625" style="24" customWidth="1"/>
    <col min="34" max="34" width="6.5703125" style="24" customWidth="1"/>
    <col min="35" max="35" width="14.7109375" style="24" customWidth="1"/>
    <col min="36" max="36" width="4" style="24" customWidth="1"/>
    <col min="37" max="37" width="12.7109375" style="24" customWidth="1"/>
    <col min="38" max="38" width="6.5703125" style="24" customWidth="1"/>
    <col min="39" max="39" width="14.7109375" style="24" customWidth="1"/>
    <col min="40" max="40" width="6.5703125" style="24" customWidth="1"/>
    <col min="41" max="41" width="14.7109375" style="24" customWidth="1"/>
    <col min="42" max="42" width="5.5703125" style="24" customWidth="1"/>
    <col min="43" max="43" width="13.7109375" style="24" customWidth="1"/>
    <col min="44" max="44" width="6.5703125" style="24" customWidth="1"/>
    <col min="45" max="45" width="14.7109375" style="24" customWidth="1"/>
    <col min="46" max="46" width="6.5703125" style="24" customWidth="1"/>
    <col min="47" max="47" width="14.7109375" style="24" customWidth="1"/>
    <col min="48" max="48" width="6.5703125" style="24" customWidth="1"/>
    <col min="49" max="49" width="13.7109375" style="24" customWidth="1"/>
    <col min="50" max="50" width="6.5703125" style="24" customWidth="1"/>
    <col min="51" max="51" width="14.7109375" style="24" customWidth="1"/>
    <col min="52" max="52" width="6.5703125" style="24" customWidth="1"/>
    <col min="53" max="53" width="13.7109375" style="24" customWidth="1"/>
    <col min="54" max="54" width="5.5703125" style="24" customWidth="1"/>
    <col min="55" max="55" width="14.7109375" style="24" customWidth="1"/>
    <col min="56" max="56" width="5.5703125" style="24" customWidth="1"/>
    <col min="57" max="57" width="14.7109375" style="24" customWidth="1"/>
    <col min="58" max="58" width="7.5703125" style="24" customWidth="1"/>
    <col min="59" max="59" width="18.28515625" style="24" customWidth="1"/>
    <col min="60" max="60" width="5.5703125" style="24" customWidth="1"/>
    <col min="61" max="61" width="14.7109375" style="24" customWidth="1"/>
    <col min="62" max="62" width="7.5703125" style="24" customWidth="1"/>
    <col min="63" max="63" width="17.28515625" style="24" customWidth="1"/>
  </cols>
  <sheetData>
    <row r="1" spans="1:63" s="170" customFormat="1" ht="27.75">
      <c r="A1" s="1143" t="s">
        <v>521</v>
      </c>
      <c r="B1" s="176"/>
      <c r="C1" s="176"/>
      <c r="D1" s="176"/>
      <c r="E1" s="176"/>
      <c r="F1" s="176"/>
      <c r="G1" s="176"/>
      <c r="H1" s="176"/>
      <c r="I1" s="176"/>
    </row>
    <row r="2" spans="1:63" s="170" customFormat="1"/>
    <row r="3" spans="1:63" s="314" customFormat="1" ht="26.25">
      <c r="A3" s="505" t="s">
        <v>309</v>
      </c>
      <c r="C3" s="184"/>
      <c r="D3" s="468"/>
      <c r="E3" s="184"/>
      <c r="F3" s="468"/>
      <c r="G3" s="184"/>
      <c r="H3" s="468"/>
      <c r="I3" s="246"/>
      <c r="J3" s="246"/>
    </row>
    <row r="4" spans="1:63" s="314" customFormat="1" ht="21.75" customHeight="1">
      <c r="A4" s="315"/>
      <c r="B4" s="315"/>
      <c r="C4" s="344"/>
      <c r="D4" s="315"/>
      <c r="E4" s="344"/>
      <c r="F4" s="315"/>
      <c r="G4" s="344"/>
      <c r="H4" s="315"/>
      <c r="I4" s="351"/>
      <c r="J4" s="351"/>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row>
    <row r="5" spans="1:63" s="427" customFormat="1" ht="33" customHeight="1">
      <c r="A5" s="469" t="s">
        <v>405</v>
      </c>
      <c r="B5" s="425"/>
      <c r="C5" s="425"/>
      <c r="D5" s="425"/>
      <c r="E5" s="425"/>
      <c r="F5" s="425"/>
      <c r="G5" s="425"/>
      <c r="H5" s="425"/>
      <c r="I5" s="425"/>
      <c r="J5" s="425"/>
      <c r="K5" s="492"/>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6"/>
      <c r="AP5" s="426"/>
      <c r="AQ5" s="426"/>
      <c r="AR5" s="426"/>
      <c r="AS5" s="426"/>
      <c r="AT5" s="426"/>
      <c r="AU5" s="426"/>
      <c r="AV5" s="426"/>
      <c r="AW5" s="426"/>
      <c r="AX5" s="426"/>
      <c r="AY5" s="426"/>
      <c r="AZ5" s="426"/>
      <c r="BA5" s="426"/>
      <c r="BB5" s="426"/>
      <c r="BC5" s="426"/>
      <c r="BD5" s="426"/>
      <c r="BE5" s="426"/>
      <c r="BF5" s="426"/>
      <c r="BG5" s="426"/>
      <c r="BH5" s="426"/>
      <c r="BI5" s="426"/>
      <c r="BJ5" s="426"/>
      <c r="BK5" s="426"/>
    </row>
    <row r="6" spans="1:63" ht="17.25" customHeight="1">
      <c r="A6" s="274" t="s">
        <v>107</v>
      </c>
      <c r="B6" s="112"/>
      <c r="C6" s="20"/>
      <c r="D6" s="20"/>
      <c r="E6" s="20"/>
      <c r="F6" s="20"/>
      <c r="G6" s="20"/>
      <c r="H6" s="20"/>
      <c r="I6" s="89"/>
      <c r="J6" s="89"/>
    </row>
    <row r="7" spans="1:63" ht="25.5" customHeight="1">
      <c r="A7" s="218" t="s">
        <v>96</v>
      </c>
      <c r="B7" s="144"/>
      <c r="C7" s="144"/>
      <c r="D7" s="144"/>
      <c r="E7" s="181"/>
      <c r="F7" s="144"/>
      <c r="G7" s="144"/>
      <c r="H7" s="144"/>
      <c r="I7" s="144"/>
      <c r="J7" s="144"/>
    </row>
    <row r="8" spans="1:63" ht="24" thickBot="1">
      <c r="A8" s="26"/>
      <c r="B8" s="113"/>
      <c r="C8" s="204"/>
      <c r="D8" s="114"/>
      <c r="E8" s="204"/>
      <c r="F8" s="114"/>
      <c r="G8" s="204"/>
      <c r="H8" s="114"/>
    </row>
    <row r="9" spans="1:63" ht="15.95" customHeight="1" thickTop="1">
      <c r="A9" s="1229" t="s">
        <v>352</v>
      </c>
      <c r="B9" s="1230"/>
      <c r="C9" s="229"/>
      <c r="D9" s="90"/>
      <c r="E9" s="229"/>
      <c r="F9" s="526"/>
      <c r="G9" s="894"/>
      <c r="H9" s="115"/>
      <c r="I9" s="1219" t="s">
        <v>264</v>
      </c>
      <c r="J9" s="1220"/>
    </row>
    <row r="10" spans="1:63" ht="15.95" customHeight="1" thickBot="1">
      <c r="A10" s="1231"/>
      <c r="B10" s="1232"/>
      <c r="C10" s="117">
        <v>2011</v>
      </c>
      <c r="D10" s="116" t="s">
        <v>26</v>
      </c>
      <c r="E10" s="117">
        <v>2012</v>
      </c>
      <c r="F10" s="527" t="s">
        <v>26</v>
      </c>
      <c r="G10" s="895">
        <v>2013</v>
      </c>
      <c r="H10" s="243" t="s">
        <v>26</v>
      </c>
      <c r="I10" s="1221"/>
      <c r="J10" s="1222"/>
    </row>
    <row r="11" spans="1:63" ht="15.95" customHeight="1" thickTop="1" thickBot="1">
      <c r="A11" s="118" t="s">
        <v>85</v>
      </c>
      <c r="B11" s="119"/>
      <c r="C11" s="232"/>
      <c r="D11" s="94"/>
      <c r="E11" s="232"/>
      <c r="F11" s="528"/>
      <c r="G11" s="896"/>
      <c r="H11" s="120"/>
      <c r="I11" s="529" t="s">
        <v>360</v>
      </c>
      <c r="J11" s="540" t="s">
        <v>428</v>
      </c>
    </row>
    <row r="12" spans="1:63" s="33" customFormat="1" ht="21" customHeight="1" thickTop="1">
      <c r="A12" s="343"/>
      <c r="B12" s="359" t="str">
        <f>+B35</f>
        <v>Desconhecido</v>
      </c>
      <c r="C12" s="691">
        <v>1324</v>
      </c>
      <c r="D12" s="988">
        <v>8.0350044605198481E-3</v>
      </c>
      <c r="E12" s="691">
        <v>1502</v>
      </c>
      <c r="F12" s="988">
        <v>7.9810834506761595E-3</v>
      </c>
      <c r="G12" s="897">
        <v>1577</v>
      </c>
      <c r="H12" s="1066">
        <v>7.8568332527887523E-3</v>
      </c>
      <c r="I12" s="996">
        <v>0.13444108761329304</v>
      </c>
      <c r="J12" s="1067">
        <v>4.9933422103861515E-2</v>
      </c>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row>
    <row r="13" spans="1:63" s="33" customFormat="1" ht="21" customHeight="1">
      <c r="A13" s="154">
        <v>0</v>
      </c>
      <c r="B13" s="155" t="s">
        <v>179</v>
      </c>
      <c r="C13" s="696">
        <v>0</v>
      </c>
      <c r="D13" s="988">
        <v>0</v>
      </c>
      <c r="E13" s="696">
        <v>1</v>
      </c>
      <c r="F13" s="988">
        <v>5.3136374505167514E-6</v>
      </c>
      <c r="G13" s="898">
        <v>1</v>
      </c>
      <c r="H13" s="1066">
        <v>4.9821390315718149E-6</v>
      </c>
      <c r="I13" s="989" t="s">
        <v>98</v>
      </c>
      <c r="J13" s="1068">
        <v>0</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row>
    <row r="14" spans="1:63" s="33" customFormat="1" ht="21" customHeight="1">
      <c r="A14" s="154">
        <v>1</v>
      </c>
      <c r="B14" s="155" t="s">
        <v>178</v>
      </c>
      <c r="C14" s="696">
        <v>4409</v>
      </c>
      <c r="D14" s="988">
        <v>2.6757050352290038E-2</v>
      </c>
      <c r="E14" s="696">
        <v>9430</v>
      </c>
      <c r="F14" s="988">
        <v>5.0107601158372962E-2</v>
      </c>
      <c r="G14" s="898">
        <v>9625</v>
      </c>
      <c r="H14" s="1066">
        <v>4.7953088178878722E-2</v>
      </c>
      <c r="I14" s="989">
        <v>1.1388069857110457</v>
      </c>
      <c r="J14" s="1068">
        <v>2.0678685047720042E-2</v>
      </c>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row>
    <row r="15" spans="1:63" s="33" customFormat="1" ht="21" customHeight="1">
      <c r="A15" s="154">
        <v>2</v>
      </c>
      <c r="B15" s="157" t="s">
        <v>156</v>
      </c>
      <c r="C15" s="696">
        <v>80265</v>
      </c>
      <c r="D15" s="988">
        <v>0.48710697358279875</v>
      </c>
      <c r="E15" s="696">
        <v>96329</v>
      </c>
      <c r="F15" s="988">
        <v>0.51185738197082808</v>
      </c>
      <c r="G15" s="898">
        <v>103433</v>
      </c>
      <c r="H15" s="1066">
        <v>0.51531758645256753</v>
      </c>
      <c r="I15" s="989">
        <v>0.20013704603500904</v>
      </c>
      <c r="J15" s="1068">
        <v>7.3747261987563456E-2</v>
      </c>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row>
    <row r="16" spans="1:63" s="33" customFormat="1" ht="21" customHeight="1">
      <c r="A16" s="154">
        <v>3</v>
      </c>
      <c r="B16" s="157" t="s">
        <v>155</v>
      </c>
      <c r="C16" s="696">
        <v>42781</v>
      </c>
      <c r="D16" s="988">
        <v>0.2596265300796825</v>
      </c>
      <c r="E16" s="696">
        <v>44788</v>
      </c>
      <c r="F16" s="988">
        <v>0.23798719413374425</v>
      </c>
      <c r="G16" s="698">
        <v>47549</v>
      </c>
      <c r="H16" s="1066">
        <v>0.23689572881220824</v>
      </c>
      <c r="I16" s="989">
        <v>4.6913349384072371E-2</v>
      </c>
      <c r="J16" s="1068">
        <v>6.1645976600875237E-2</v>
      </c>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row>
    <row r="17" spans="1:63" s="33" customFormat="1" ht="21" customHeight="1">
      <c r="A17" s="154">
        <v>4</v>
      </c>
      <c r="B17" s="157" t="s">
        <v>154</v>
      </c>
      <c r="C17" s="696">
        <v>14733</v>
      </c>
      <c r="D17" s="988">
        <v>8.9410665193987104E-2</v>
      </c>
      <c r="E17" s="696">
        <v>15005</v>
      </c>
      <c r="F17" s="988">
        <v>7.9731129945003851E-2</v>
      </c>
      <c r="G17" s="698">
        <v>15959</v>
      </c>
      <c r="H17" s="1066">
        <v>7.9509956804854592E-2</v>
      </c>
      <c r="I17" s="989">
        <v>1.8461956152854137E-2</v>
      </c>
      <c r="J17" s="1068">
        <v>6.357880706431189E-2</v>
      </c>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row>
    <row r="18" spans="1:63" s="33" customFormat="1" ht="21" customHeight="1">
      <c r="A18" s="154">
        <v>5</v>
      </c>
      <c r="B18" s="157" t="s">
        <v>153</v>
      </c>
      <c r="C18" s="696">
        <v>6313</v>
      </c>
      <c r="D18" s="988">
        <v>3.8311920815152417E-2</v>
      </c>
      <c r="E18" s="696">
        <v>6170</v>
      </c>
      <c r="F18" s="988">
        <v>3.2785143069688355E-2</v>
      </c>
      <c r="G18" s="698">
        <v>6687</v>
      </c>
      <c r="H18" s="1066">
        <v>3.3315563704120726E-2</v>
      </c>
      <c r="I18" s="989">
        <v>-2.2651671154760019E-2</v>
      </c>
      <c r="J18" s="1068">
        <v>8.3792544570502434E-2</v>
      </c>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row>
    <row r="19" spans="1:63" s="33" customFormat="1" ht="21" customHeight="1">
      <c r="A19" s="154">
        <v>6</v>
      </c>
      <c r="B19" s="157" t="s">
        <v>167</v>
      </c>
      <c r="C19" s="696">
        <v>5662</v>
      </c>
      <c r="D19" s="988">
        <v>3.4361174664247263E-2</v>
      </c>
      <c r="E19" s="696">
        <v>5522</v>
      </c>
      <c r="F19" s="988">
        <v>2.9341906001753501E-2</v>
      </c>
      <c r="G19" s="698">
        <v>5894</v>
      </c>
      <c r="H19" s="1066">
        <v>2.9364727452084276E-2</v>
      </c>
      <c r="I19" s="989">
        <v>-2.4726245143058989E-2</v>
      </c>
      <c r="J19" s="1068">
        <v>6.7366896052155012E-2</v>
      </c>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row>
    <row r="20" spans="1:63" s="33" customFormat="1" ht="21" customHeight="1">
      <c r="A20" s="154">
        <v>7</v>
      </c>
      <c r="B20" s="157" t="s">
        <v>152</v>
      </c>
      <c r="C20" s="696">
        <v>4468</v>
      </c>
      <c r="D20" s="988">
        <v>2.7115105687011087E-2</v>
      </c>
      <c r="E20" s="696">
        <v>4444</v>
      </c>
      <c r="F20" s="988">
        <v>2.3613804830096442E-2</v>
      </c>
      <c r="G20" s="698">
        <v>4673</v>
      </c>
      <c r="H20" s="1066">
        <v>2.3281535694535092E-2</v>
      </c>
      <c r="I20" s="989">
        <v>-5.3715308863025966E-3</v>
      </c>
      <c r="J20" s="1068">
        <v>5.1530153015301533E-2</v>
      </c>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row>
    <row r="21" spans="1:63" s="33" customFormat="1" ht="21" customHeight="1">
      <c r="A21" s="154">
        <v>8</v>
      </c>
      <c r="B21" s="157" t="s">
        <v>151</v>
      </c>
      <c r="C21" s="696">
        <v>2937</v>
      </c>
      <c r="D21" s="988">
        <v>1.7823873187724163E-2</v>
      </c>
      <c r="E21" s="696">
        <v>3015</v>
      </c>
      <c r="F21" s="988">
        <v>1.6020616913308004E-2</v>
      </c>
      <c r="G21" s="698">
        <v>3193</v>
      </c>
      <c r="H21" s="1066">
        <v>1.5907969927808806E-2</v>
      </c>
      <c r="I21" s="989">
        <v>2.6557711950970377E-2</v>
      </c>
      <c r="J21" s="1068">
        <v>5.9038142620232173E-2</v>
      </c>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row>
    <row r="22" spans="1:63" s="33" customFormat="1" ht="21" customHeight="1">
      <c r="A22" s="154">
        <v>9</v>
      </c>
      <c r="B22" s="157" t="s">
        <v>150</v>
      </c>
      <c r="C22" s="696">
        <v>951</v>
      </c>
      <c r="D22" s="988">
        <v>5.7713664969443919E-3</v>
      </c>
      <c r="E22" s="696">
        <v>980</v>
      </c>
      <c r="F22" s="988">
        <v>5.2073647015064162E-3</v>
      </c>
      <c r="G22" s="698">
        <v>1071</v>
      </c>
      <c r="H22" s="1066">
        <v>5.3358709028134138E-3</v>
      </c>
      <c r="I22" s="989">
        <v>3.0494216614090432E-2</v>
      </c>
      <c r="J22" s="1068">
        <v>9.285714285714286E-2</v>
      </c>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row>
    <row r="23" spans="1:63" s="33" customFormat="1" ht="21" customHeight="1">
      <c r="A23" s="154">
        <v>10</v>
      </c>
      <c r="B23" s="157" t="s">
        <v>149</v>
      </c>
      <c r="C23" s="696">
        <v>648</v>
      </c>
      <c r="D23" s="988">
        <v>3.9325399474447595E-3</v>
      </c>
      <c r="E23" s="696">
        <v>687</v>
      </c>
      <c r="F23" s="988">
        <v>3.6504689285050082E-3</v>
      </c>
      <c r="G23" s="698">
        <v>744</v>
      </c>
      <c r="H23" s="1066">
        <v>3.7067114394894302E-3</v>
      </c>
      <c r="I23" s="989">
        <v>6.0185185185185182E-2</v>
      </c>
      <c r="J23" s="1068">
        <v>8.296943231441048E-2</v>
      </c>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row>
    <row r="24" spans="1:63" s="33" customFormat="1" ht="21" customHeight="1">
      <c r="A24" s="154">
        <v>11</v>
      </c>
      <c r="B24" s="157" t="s">
        <v>148</v>
      </c>
      <c r="C24" s="696">
        <v>198</v>
      </c>
      <c r="D24" s="988">
        <v>1.2016094283858988E-3</v>
      </c>
      <c r="E24" s="696">
        <v>231</v>
      </c>
      <c r="F24" s="988">
        <v>1.2274502510693694E-3</v>
      </c>
      <c r="G24" s="698">
        <v>227</v>
      </c>
      <c r="H24" s="1066">
        <v>1.130945560166802E-3</v>
      </c>
      <c r="I24" s="989">
        <v>0.16666666666666666</v>
      </c>
      <c r="J24" s="1068">
        <v>-1.7316017316017316E-2</v>
      </c>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row>
    <row r="25" spans="1:63" s="33" customFormat="1" ht="21" customHeight="1" thickBot="1">
      <c r="A25" s="343">
        <v>12</v>
      </c>
      <c r="B25" s="374" t="s">
        <v>191</v>
      </c>
      <c r="C25" s="697">
        <v>90</v>
      </c>
      <c r="D25" s="995">
        <v>5.4618610381177216E-4</v>
      </c>
      <c r="E25" s="697">
        <v>91</v>
      </c>
      <c r="F25" s="995">
        <v>4.8354100799702436E-4</v>
      </c>
      <c r="G25" s="899">
        <v>84</v>
      </c>
      <c r="H25" s="1069">
        <v>4.1849967865203249E-4</v>
      </c>
      <c r="I25" s="997">
        <v>1.1111111111111112E-2</v>
      </c>
      <c r="J25" s="1070">
        <v>-7.6923076923076927E-2</v>
      </c>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row>
    <row r="26" spans="1:63" ht="30.75" customHeight="1" thickTop="1" thickBot="1">
      <c r="A26" s="110" t="s">
        <v>8</v>
      </c>
      <c r="B26" s="121"/>
      <c r="C26" s="83">
        <v>164779</v>
      </c>
      <c r="D26" s="48">
        <v>1</v>
      </c>
      <c r="E26" s="83">
        <v>188195</v>
      </c>
      <c r="F26" s="48">
        <v>1</v>
      </c>
      <c r="G26" s="758">
        <v>200717</v>
      </c>
      <c r="H26" s="132">
        <v>1</v>
      </c>
      <c r="I26" s="1010">
        <v>0.14210548674284951</v>
      </c>
      <c r="J26" s="1071">
        <v>6.6537368155370757E-2</v>
      </c>
      <c r="K26" s="31"/>
      <c r="M26" s="31"/>
    </row>
    <row r="27" spans="1:63" ht="15.95" customHeight="1" thickTop="1">
      <c r="A27"/>
      <c r="B27"/>
      <c r="C27" s="206"/>
      <c r="D27" s="206"/>
      <c r="E27" s="206"/>
      <c r="F27" s="206"/>
      <c r="G27" s="450"/>
      <c r="H27" s="206"/>
      <c r="K27" s="31"/>
      <c r="M27" s="31"/>
    </row>
    <row r="28" spans="1:63" ht="15.95" customHeight="1">
      <c r="A28"/>
      <c r="B28"/>
      <c r="C28" s="820"/>
      <c r="D28" s="820"/>
      <c r="E28" s="820"/>
      <c r="F28" s="820"/>
      <c r="G28" s="1087"/>
      <c r="H28" s="820"/>
      <c r="I28" s="1090"/>
      <c r="J28" s="89"/>
      <c r="K28" s="31"/>
      <c r="M28" s="31"/>
    </row>
    <row r="29" spans="1:63" ht="24.75" customHeight="1">
      <c r="A29" s="234" t="s">
        <v>6</v>
      </c>
      <c r="B29" s="181"/>
      <c r="C29" s="1089"/>
      <c r="D29" s="1089"/>
      <c r="E29" s="1089"/>
      <c r="F29" s="1089"/>
      <c r="G29" s="1091"/>
      <c r="H29" s="1089"/>
      <c r="I29" s="1089"/>
      <c r="J29" s="181"/>
      <c r="K29" s="31"/>
      <c r="M29" s="31"/>
    </row>
    <row r="30" spans="1:63">
      <c r="C30" s="187"/>
      <c r="D30" s="14"/>
      <c r="E30" s="187"/>
      <c r="F30" s="14"/>
      <c r="G30" s="200"/>
      <c r="H30" s="14"/>
      <c r="I30" s="1095"/>
      <c r="K30" s="31"/>
      <c r="L30"/>
      <c r="M30" s="31"/>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row>
    <row r="31" spans="1:63" ht="27" customHeight="1" thickBot="1">
      <c r="B31"/>
      <c r="C31" s="170"/>
      <c r="D31"/>
      <c r="E31" s="170"/>
      <c r="F31"/>
      <c r="G31" s="184"/>
      <c r="H31"/>
      <c r="I31" s="122"/>
      <c r="J31" s="122" t="s">
        <v>84</v>
      </c>
      <c r="K31" s="31"/>
      <c r="L31"/>
      <c r="M31" s="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row>
    <row r="32" spans="1:63" ht="15.95" customHeight="1" thickTop="1">
      <c r="A32" s="1229" t="s">
        <v>352</v>
      </c>
      <c r="B32" s="1230"/>
      <c r="C32" s="229"/>
      <c r="D32" s="90"/>
      <c r="E32" s="229"/>
      <c r="F32" s="526"/>
      <c r="G32" s="894"/>
      <c r="H32" s="115"/>
      <c r="I32" s="1219" t="s">
        <v>264</v>
      </c>
      <c r="J32" s="1220"/>
      <c r="K32" s="31"/>
      <c r="M32" s="31"/>
    </row>
    <row r="33" spans="1:63" ht="15.95" customHeight="1" thickBot="1">
      <c r="A33" s="1231"/>
      <c r="B33" s="1232"/>
      <c r="C33" s="117">
        <v>2011</v>
      </c>
      <c r="D33" s="116" t="s">
        <v>26</v>
      </c>
      <c r="E33" s="117">
        <v>2012</v>
      </c>
      <c r="F33" s="527" t="s">
        <v>26</v>
      </c>
      <c r="G33" s="895">
        <v>2013</v>
      </c>
      <c r="H33" s="243" t="s">
        <v>26</v>
      </c>
      <c r="I33" s="1221"/>
      <c r="J33" s="1222"/>
      <c r="K33" s="31"/>
      <c r="M33" s="31"/>
    </row>
    <row r="34" spans="1:63" ht="15.95" customHeight="1" thickTop="1" thickBot="1">
      <c r="A34" s="118" t="s">
        <v>85</v>
      </c>
      <c r="B34" s="119"/>
      <c r="C34" s="232"/>
      <c r="D34" s="94"/>
      <c r="E34" s="232"/>
      <c r="F34" s="528"/>
      <c r="G34" s="896"/>
      <c r="H34" s="120"/>
      <c r="I34" s="529" t="s">
        <v>360</v>
      </c>
      <c r="J34" s="540" t="s">
        <v>428</v>
      </c>
      <c r="K34" s="31"/>
      <c r="M34" s="31"/>
    </row>
    <row r="35" spans="1:63" s="33" customFormat="1" ht="21" customHeight="1" thickTop="1">
      <c r="A35" s="154"/>
      <c r="B35" s="361" t="s">
        <v>176</v>
      </c>
      <c r="C35" s="691">
        <v>113.51588543000001</v>
      </c>
      <c r="D35" s="988">
        <v>8.1262784560065769E-3</v>
      </c>
      <c r="E35" s="691">
        <v>81.428108040000012</v>
      </c>
      <c r="F35" s="988">
        <v>5.8440489758092191E-3</v>
      </c>
      <c r="G35" s="897">
        <v>96.053322219999998</v>
      </c>
      <c r="H35" s="1066">
        <v>6.4749381775026085E-3</v>
      </c>
      <c r="I35" s="996">
        <v>-0.28267213234915078</v>
      </c>
      <c r="J35" s="1067">
        <v>0.17960891554566916</v>
      </c>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row>
    <row r="36" spans="1:63" s="33" customFormat="1" ht="21" customHeight="1">
      <c r="A36" s="154">
        <v>0</v>
      </c>
      <c r="B36" s="157" t="s">
        <v>175</v>
      </c>
      <c r="C36" s="696">
        <v>0</v>
      </c>
      <c r="D36" s="988">
        <v>0</v>
      </c>
      <c r="E36" s="696">
        <v>1.9754319999999999E-2</v>
      </c>
      <c r="F36" s="988">
        <v>1.4177563048265507E-6</v>
      </c>
      <c r="G36" s="898">
        <v>0.43438410999999999</v>
      </c>
      <c r="H36" s="1066">
        <v>2.9281759261772387E-5</v>
      </c>
      <c r="I36" s="989" t="s">
        <v>98</v>
      </c>
      <c r="J36" s="1068" t="s">
        <v>98</v>
      </c>
      <c r="K36" s="31"/>
      <c r="L36" s="31"/>
      <c r="M36" s="887"/>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row>
    <row r="37" spans="1:63" s="33" customFormat="1" ht="21" customHeight="1">
      <c r="A37" s="154">
        <v>1</v>
      </c>
      <c r="B37" s="157" t="s">
        <v>180</v>
      </c>
      <c r="C37" s="696">
        <v>193.66606995000004</v>
      </c>
      <c r="D37" s="988">
        <v>1.3864001553021652E-2</v>
      </c>
      <c r="E37" s="696">
        <v>335.07220302999997</v>
      </c>
      <c r="F37" s="988">
        <v>2.404794133222022E-2</v>
      </c>
      <c r="G37" s="898">
        <v>392.99477690999998</v>
      </c>
      <c r="H37" s="1066">
        <v>2.6491711330353603E-2</v>
      </c>
      <c r="I37" s="989">
        <v>0.730154399872459</v>
      </c>
      <c r="J37" s="1068">
        <v>0.17286594756657281</v>
      </c>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row>
    <row r="38" spans="1:63" s="33" customFormat="1" ht="21" customHeight="1">
      <c r="A38" s="154">
        <v>2</v>
      </c>
      <c r="B38" s="157" t="s">
        <v>156</v>
      </c>
      <c r="C38" s="696">
        <v>835.15892541999995</v>
      </c>
      <c r="D38" s="988">
        <v>5.9786645342842462E-2</v>
      </c>
      <c r="E38" s="696">
        <v>778.73273563999999</v>
      </c>
      <c r="F38" s="988">
        <v>5.588920528413216E-2</v>
      </c>
      <c r="G38" s="898">
        <v>852.76589416000013</v>
      </c>
      <c r="H38" s="1066">
        <v>5.7484804449783392E-2</v>
      </c>
      <c r="I38" s="989">
        <v>-6.7563415851208591E-2</v>
      </c>
      <c r="J38" s="1068">
        <v>9.5068763815554944E-2</v>
      </c>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row>
    <row r="39" spans="1:63" s="33" customFormat="1" ht="21" customHeight="1">
      <c r="A39" s="154">
        <v>3</v>
      </c>
      <c r="B39" s="157" t="s">
        <v>155</v>
      </c>
      <c r="C39" s="696">
        <v>941.75527316</v>
      </c>
      <c r="D39" s="988">
        <v>6.7417573832253871E-2</v>
      </c>
      <c r="E39" s="696">
        <v>891.76466990000006</v>
      </c>
      <c r="F39" s="988">
        <v>6.4001442882989285E-2</v>
      </c>
      <c r="G39" s="698">
        <v>985.25802572999987</v>
      </c>
      <c r="H39" s="1066">
        <v>6.6416076592108769E-2</v>
      </c>
      <c r="I39" s="989">
        <v>-5.3082371487296956E-2</v>
      </c>
      <c r="J39" s="1068">
        <v>0.10484083860429669</v>
      </c>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row>
    <row r="40" spans="1:63" s="33" customFormat="1" ht="21" customHeight="1">
      <c r="A40" s="154">
        <v>4</v>
      </c>
      <c r="B40" s="157" t="s">
        <v>154</v>
      </c>
      <c r="C40" s="696">
        <v>611.35408258999996</v>
      </c>
      <c r="D40" s="988">
        <v>4.3765095004314074E-2</v>
      </c>
      <c r="E40" s="696">
        <v>565.48134768999989</v>
      </c>
      <c r="F40" s="988">
        <v>4.0584274525739802E-2</v>
      </c>
      <c r="G40" s="698">
        <v>636.12531672000011</v>
      </c>
      <c r="H40" s="1066">
        <v>4.2881099827785499E-2</v>
      </c>
      <c r="I40" s="989">
        <v>-7.503464229053701E-2</v>
      </c>
      <c r="J40" s="1068">
        <v>0.12492714272288898</v>
      </c>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row>
    <row r="41" spans="1:63" s="33" customFormat="1" ht="21" customHeight="1">
      <c r="A41" s="154">
        <v>5</v>
      </c>
      <c r="B41" s="157" t="s">
        <v>153</v>
      </c>
      <c r="C41" s="696">
        <v>434.27060012999988</v>
      </c>
      <c r="D41" s="988">
        <v>3.1088193591104377E-2</v>
      </c>
      <c r="E41" s="696">
        <v>375.57838353999995</v>
      </c>
      <c r="F41" s="988">
        <v>2.6955046856606525E-2</v>
      </c>
      <c r="G41" s="698">
        <v>435.60792183000001</v>
      </c>
      <c r="H41" s="1066">
        <v>2.9364256209894569E-2</v>
      </c>
      <c r="I41" s="989">
        <v>-0.13515125493742908</v>
      </c>
      <c r="J41" s="1068">
        <v>0.15983225052569294</v>
      </c>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row>
    <row r="42" spans="1:63" s="33" customFormat="1" ht="21" customHeight="1">
      <c r="A42" s="154">
        <v>6</v>
      </c>
      <c r="B42" s="157" t="s">
        <v>167</v>
      </c>
      <c r="C42" s="696">
        <v>568.94274473999997</v>
      </c>
      <c r="D42" s="988">
        <v>4.0728988297703404E-2</v>
      </c>
      <c r="E42" s="696">
        <v>512.08229521999999</v>
      </c>
      <c r="F42" s="988">
        <v>3.6751854917719574E-2</v>
      </c>
      <c r="G42" s="698">
        <v>610.76538112000003</v>
      </c>
      <c r="H42" s="1066">
        <v>4.1171590865468129E-2</v>
      </c>
      <c r="I42" s="989">
        <v>-9.9940547701306073E-2</v>
      </c>
      <c r="J42" s="1068">
        <v>0.19270942741264657</v>
      </c>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row>
    <row r="43" spans="1:63" s="33" customFormat="1" ht="21" customHeight="1">
      <c r="A43" s="154">
        <v>7</v>
      </c>
      <c r="B43" s="157" t="s">
        <v>152</v>
      </c>
      <c r="C43" s="696">
        <v>853.63466847999996</v>
      </c>
      <c r="D43" s="988">
        <v>6.1109271090053631E-2</v>
      </c>
      <c r="E43" s="696">
        <v>754.29753454000002</v>
      </c>
      <c r="F43" s="988">
        <v>5.413550480650349E-2</v>
      </c>
      <c r="G43" s="698">
        <v>877.55885996000006</v>
      </c>
      <c r="H43" s="1066">
        <v>5.9156094073938736E-2</v>
      </c>
      <c r="I43" s="989">
        <v>-0.11636961056991951</v>
      </c>
      <c r="J43" s="1068">
        <v>0.16341207517689899</v>
      </c>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row>
    <row r="44" spans="1:63" s="33" customFormat="1" ht="21" customHeight="1">
      <c r="A44" s="154">
        <v>8</v>
      </c>
      <c r="B44" s="157" t="s">
        <v>151</v>
      </c>
      <c r="C44" s="696">
        <v>1298.46950255</v>
      </c>
      <c r="D44" s="988">
        <v>9.2953728056505383E-2</v>
      </c>
      <c r="E44" s="696">
        <v>1308.46615542</v>
      </c>
      <c r="F44" s="988">
        <v>9.3907871366813056E-2</v>
      </c>
      <c r="G44" s="698">
        <v>1391.40436282</v>
      </c>
      <c r="H44" s="1066">
        <v>9.3794332366059718E-2</v>
      </c>
      <c r="I44" s="989">
        <v>7.698796814532804E-3</v>
      </c>
      <c r="J44" s="1068">
        <v>6.3385825499917475E-2</v>
      </c>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row>
    <row r="45" spans="1:63" s="33" customFormat="1" ht="21" customHeight="1">
      <c r="A45" s="154">
        <v>9</v>
      </c>
      <c r="B45" s="157" t="s">
        <v>150</v>
      </c>
      <c r="C45" s="696">
        <v>1082.28669324</v>
      </c>
      <c r="D45" s="988">
        <v>7.7477817357309492E-2</v>
      </c>
      <c r="E45" s="696">
        <v>1072.5670550499999</v>
      </c>
      <c r="F45" s="988">
        <v>7.6977527176151014E-2</v>
      </c>
      <c r="G45" s="698">
        <v>1185.5081110800002</v>
      </c>
      <c r="H45" s="1066">
        <v>7.9914900919195883E-2</v>
      </c>
      <c r="I45" s="989">
        <v>-8.9806501832733077E-3</v>
      </c>
      <c r="J45" s="1068">
        <v>0.10529976237684764</v>
      </c>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row>
    <row r="46" spans="1:63" s="33" customFormat="1" ht="21" customHeight="1">
      <c r="A46" s="154">
        <v>10</v>
      </c>
      <c r="B46" s="157" t="s">
        <v>149</v>
      </c>
      <c r="C46" s="696">
        <v>1713.6715625300001</v>
      </c>
      <c r="D46" s="988">
        <v>0.12267685924756359</v>
      </c>
      <c r="E46" s="696">
        <v>2039.74028213</v>
      </c>
      <c r="F46" s="988">
        <v>0.14639099929526783</v>
      </c>
      <c r="G46" s="698">
        <v>2029.3577031699997</v>
      </c>
      <c r="H46" s="1066">
        <v>0.13679865895703985</v>
      </c>
      <c r="I46" s="989">
        <v>0.19027492007780319</v>
      </c>
      <c r="J46" s="1068">
        <v>-5.090147530526906E-3</v>
      </c>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row>
    <row r="47" spans="1:63" s="33" customFormat="1" ht="21" customHeight="1">
      <c r="A47" s="154">
        <v>11</v>
      </c>
      <c r="B47" s="157" t="s">
        <v>148</v>
      </c>
      <c r="C47" s="696">
        <v>1449.2251682600001</v>
      </c>
      <c r="D47" s="988">
        <v>0.10374589616354582</v>
      </c>
      <c r="E47" s="696">
        <v>1956.91609569</v>
      </c>
      <c r="F47" s="988">
        <v>0.14044675456715572</v>
      </c>
      <c r="G47" s="698">
        <v>2125.4650899199996</v>
      </c>
      <c r="H47" s="1066">
        <v>0.14327724161535013</v>
      </c>
      <c r="I47" s="989">
        <v>0.35031887283572</v>
      </c>
      <c r="J47" s="1068">
        <v>8.6129903372566402E-2</v>
      </c>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row>
    <row r="48" spans="1:63" s="33" customFormat="1" ht="21" customHeight="1" thickBot="1">
      <c r="A48" s="343">
        <v>12</v>
      </c>
      <c r="B48" s="374" t="s">
        <v>191</v>
      </c>
      <c r="C48" s="697">
        <v>3873.0367242599996</v>
      </c>
      <c r="D48" s="995">
        <v>0.27725965200777553</v>
      </c>
      <c r="E48" s="697">
        <v>3261.35421537</v>
      </c>
      <c r="F48" s="995">
        <v>0.2340655361011397</v>
      </c>
      <c r="G48" s="899">
        <v>3215.3324076199997</v>
      </c>
      <c r="H48" s="1069">
        <v>0.21674501285625719</v>
      </c>
      <c r="I48" s="997">
        <v>-0.15793356800841346</v>
      </c>
      <c r="J48" s="1070">
        <v>-1.4111257076312139E-2</v>
      </c>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row>
    <row r="49" spans="1:63" ht="30.75" customHeight="1" thickTop="1" thickBot="1">
      <c r="A49" s="110" t="s">
        <v>8</v>
      </c>
      <c r="B49" s="121"/>
      <c r="C49" s="83">
        <v>13968.987900740001</v>
      </c>
      <c r="D49" s="48">
        <v>1</v>
      </c>
      <c r="E49" s="83">
        <v>13933.508835580002</v>
      </c>
      <c r="F49" s="48">
        <v>1</v>
      </c>
      <c r="G49" s="758">
        <v>14834.631557370001</v>
      </c>
      <c r="H49" s="132">
        <v>1</v>
      </c>
      <c r="I49" s="1010">
        <v>-2.5398450776895707E-3</v>
      </c>
      <c r="J49" s="1071">
        <v>6.4673064941756217E-2</v>
      </c>
      <c r="K49" s="31"/>
      <c r="M49" s="31"/>
    </row>
    <row r="50" spans="1:63" ht="18.75" customHeight="1" thickTop="1">
      <c r="A50" s="647" t="s">
        <v>406</v>
      </c>
      <c r="B50" s="87"/>
      <c r="C50" s="164"/>
      <c r="D50" s="164"/>
      <c r="E50" s="164"/>
      <c r="F50" s="164"/>
      <c r="G50" s="902"/>
      <c r="H50" s="164"/>
      <c r="I50" s="165"/>
      <c r="J50" s="165"/>
    </row>
    <row r="51" spans="1:63" s="13" customFormat="1" ht="14.25" customHeight="1">
      <c r="A51" s="174" t="s">
        <v>517</v>
      </c>
      <c r="B51" s="174"/>
      <c r="C51" s="637"/>
      <c r="D51" s="1096"/>
      <c r="E51" s="637"/>
      <c r="F51" s="1096"/>
      <c r="G51" s="1097"/>
      <c r="H51" s="1098"/>
      <c r="I51" s="1094"/>
      <c r="J51" s="655"/>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row>
    <row r="52" spans="1:63" s="13" customFormat="1" ht="14.25" customHeight="1">
      <c r="A52" s="1233" t="s">
        <v>429</v>
      </c>
      <c r="B52" s="1233"/>
      <c r="C52" s="820"/>
      <c r="D52" s="820"/>
      <c r="E52" s="820"/>
      <c r="F52" s="820"/>
      <c r="G52" s="1087"/>
      <c r="H52" s="820"/>
      <c r="I52" s="1094"/>
      <c r="J52" s="655"/>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634"/>
      <c r="BJ52" s="634"/>
      <c r="BK52" s="634"/>
    </row>
    <row r="53" spans="1:63">
      <c r="A53" s="19"/>
      <c r="B53"/>
      <c r="C53" s="1099"/>
      <c r="D53" s="1100"/>
      <c r="E53" s="1099"/>
      <c r="F53" s="1100"/>
      <c r="G53" s="1101"/>
      <c r="H53" s="1088"/>
      <c r="I53" s="1095"/>
    </row>
    <row r="54" spans="1:63" ht="15.95" customHeight="1"/>
    <row r="58" spans="1:63" ht="21" customHeight="1"/>
    <row r="61" spans="1:63" ht="9" customHeight="1"/>
  </sheetData>
  <mergeCells count="5">
    <mergeCell ref="A52:B52"/>
    <mergeCell ref="I9:J10"/>
    <mergeCell ref="I32:J33"/>
    <mergeCell ref="A9:B10"/>
    <mergeCell ref="A32:B33"/>
  </mergeCells>
  <phoneticPr fontId="36" type="noConversion"/>
  <printOptions horizontalCentered="1"/>
  <pageMargins left="0.6692913385826772" right="0.39370078740157483" top="0.78740157480314965" bottom="0" header="0.55118110236220474" footer="0"/>
  <pageSetup paperSize="9" scale="73" orientation="portrait" r:id="rId1"/>
  <headerFooter alignWithMargins="0"/>
  <ignoredErrors>
    <ignoredError sqref="J11" twoDigitTextYear="1"/>
  </ignoredError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4" enableFormatConditionsCalculation="0">
    <tabColor theme="6" tint="0.59999389629810485"/>
    <pageSetUpPr fitToPage="1"/>
  </sheetPr>
  <dimension ref="A1:BI60"/>
  <sheetViews>
    <sheetView workbookViewId="0">
      <selection activeCell="A12" sqref="A12"/>
    </sheetView>
  </sheetViews>
  <sheetFormatPr defaultColWidth="11.42578125" defaultRowHeight="12.75"/>
  <cols>
    <col min="1" max="1" width="5.7109375" style="24" customWidth="1"/>
    <col min="2" max="2" width="26.7109375" style="24" customWidth="1"/>
    <col min="3" max="3" width="13.28515625" style="202" customWidth="1"/>
    <col min="4" max="4" width="8.140625" style="24" customWidth="1"/>
    <col min="5" max="5" width="13.5703125" style="202" customWidth="1"/>
    <col min="6" max="6" width="8.140625" style="24" customWidth="1"/>
    <col min="7" max="7" width="13.28515625" style="202" customWidth="1"/>
    <col min="8" max="10" width="8.140625" style="24" customWidth="1"/>
    <col min="11" max="11" width="16.28515625" style="24" customWidth="1"/>
    <col min="12" max="12" width="8.42578125" style="24" customWidth="1"/>
    <col min="13" max="13" width="5.7109375" style="24" customWidth="1"/>
    <col min="14" max="14" width="6.5703125" style="24" customWidth="1"/>
    <col min="15" max="15" width="14.7109375" style="24" customWidth="1"/>
    <col min="16" max="16" width="4" style="24" customWidth="1"/>
    <col min="17" max="17" width="13.7109375" style="24" customWidth="1"/>
    <col min="18" max="18" width="6.5703125" style="24" customWidth="1"/>
    <col min="19" max="19" width="16.28515625" style="24" customWidth="1"/>
    <col min="20" max="20" width="6.5703125" style="24" customWidth="1"/>
    <col min="21" max="21" width="14.7109375" style="24" customWidth="1"/>
    <col min="22" max="22" width="6.5703125" style="24" customWidth="1"/>
    <col min="23" max="23" width="14.7109375" style="24" customWidth="1"/>
    <col min="24" max="24" width="3" style="24" customWidth="1"/>
    <col min="25" max="25" width="12.7109375" style="24" customWidth="1"/>
    <col min="26" max="26" width="6.5703125" style="24" customWidth="1"/>
    <col min="27" max="27" width="14.7109375" style="24" customWidth="1"/>
    <col min="28" max="28" width="6.5703125" style="24" customWidth="1"/>
    <col min="29" max="29" width="16.28515625" style="24" customWidth="1"/>
    <col min="30" max="30" width="6.5703125" style="24" customWidth="1"/>
    <col min="31" max="31" width="16.28515625" style="24" customWidth="1"/>
    <col min="32" max="32" width="6.5703125" style="24" customWidth="1"/>
    <col min="33" max="33" width="14.7109375" style="24" customWidth="1"/>
    <col min="34" max="34" width="4" style="24" customWidth="1"/>
    <col min="35" max="35" width="12.7109375" style="24" customWidth="1"/>
    <col min="36" max="36" width="6.5703125" style="24" customWidth="1"/>
    <col min="37" max="37" width="14.7109375" style="24" customWidth="1"/>
    <col min="38" max="38" width="6.5703125" style="24" customWidth="1"/>
    <col min="39" max="39" width="14.7109375" style="24" customWidth="1"/>
    <col min="40" max="40" width="5.5703125" style="24" customWidth="1"/>
    <col min="41" max="41" width="13.7109375" style="24" customWidth="1"/>
    <col min="42" max="42" width="6.5703125" style="24" customWidth="1"/>
    <col min="43" max="43" width="14.7109375" style="24" customWidth="1"/>
    <col min="44" max="44" width="6.5703125" style="24" customWidth="1"/>
    <col min="45" max="45" width="14.7109375" style="24" customWidth="1"/>
    <col min="46" max="46" width="6.5703125" style="24" customWidth="1"/>
    <col min="47" max="47" width="13.7109375" style="24" customWidth="1"/>
    <col min="48" max="48" width="6.5703125" style="24" customWidth="1"/>
    <col min="49" max="49" width="14.7109375" style="24" customWidth="1"/>
    <col min="50" max="50" width="6.5703125" style="24" customWidth="1"/>
    <col min="51" max="51" width="13.7109375" style="24" customWidth="1"/>
    <col min="52" max="52" width="5.5703125" style="24" customWidth="1"/>
    <col min="53" max="53" width="14.7109375" style="24" customWidth="1"/>
    <col min="54" max="54" width="5.5703125" style="24" customWidth="1"/>
    <col min="55" max="55" width="14.7109375" style="24" customWidth="1"/>
    <col min="56" max="56" width="7.5703125" style="24" customWidth="1"/>
    <col min="57" max="57" width="18.28515625" style="24" customWidth="1"/>
    <col min="58" max="58" width="5.5703125" style="24" customWidth="1"/>
    <col min="59" max="59" width="14.7109375" style="24" customWidth="1"/>
    <col min="60" max="60" width="7.5703125" style="24" customWidth="1"/>
    <col min="61" max="61" width="17.28515625" style="24" customWidth="1"/>
  </cols>
  <sheetData>
    <row r="1" spans="1:61" s="170" customFormat="1" ht="27.75">
      <c r="A1" s="1143" t="s">
        <v>521</v>
      </c>
      <c r="B1" s="176"/>
      <c r="C1" s="176"/>
      <c r="D1" s="176"/>
      <c r="E1" s="176"/>
      <c r="F1" s="176"/>
      <c r="G1" s="176"/>
      <c r="H1" s="176"/>
      <c r="I1" s="176"/>
    </row>
    <row r="2" spans="1:61" s="170" customFormat="1"/>
    <row r="3" spans="1:61" s="314" customFormat="1" ht="26.25">
      <c r="A3" s="505" t="s">
        <v>310</v>
      </c>
      <c r="C3" s="184"/>
      <c r="D3" s="468"/>
      <c r="E3" s="184"/>
      <c r="F3" s="468"/>
      <c r="G3" s="184"/>
      <c r="H3" s="468"/>
    </row>
    <row r="4" spans="1:61" s="314" customFormat="1" ht="21.75" customHeight="1">
      <c r="A4" s="315"/>
      <c r="B4" s="315"/>
      <c r="C4" s="344"/>
      <c r="D4" s="315"/>
      <c r="E4" s="344"/>
      <c r="F4" s="315"/>
      <c r="G4" s="344"/>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row>
    <row r="5" spans="1:61" s="427" customFormat="1" ht="33" customHeight="1">
      <c r="A5" s="469" t="s">
        <v>86</v>
      </c>
      <c r="B5" s="425"/>
      <c r="C5" s="425"/>
      <c r="D5" s="425"/>
      <c r="E5" s="425"/>
      <c r="F5" s="425"/>
      <c r="G5" s="425"/>
      <c r="H5" s="425"/>
      <c r="I5" s="492"/>
      <c r="J5" s="426"/>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6"/>
      <c r="AP5" s="426"/>
      <c r="AQ5" s="426"/>
      <c r="AR5" s="426"/>
      <c r="AS5" s="426"/>
      <c r="AT5" s="426"/>
      <c r="AU5" s="426"/>
      <c r="AV5" s="426"/>
      <c r="AW5" s="426"/>
      <c r="AX5" s="426"/>
      <c r="AY5" s="426"/>
      <c r="AZ5" s="426"/>
      <c r="BA5" s="426"/>
      <c r="BB5" s="426"/>
      <c r="BC5" s="426"/>
      <c r="BD5" s="426"/>
      <c r="BE5" s="426"/>
      <c r="BF5" s="426"/>
      <c r="BG5" s="426"/>
      <c r="BH5" s="426"/>
      <c r="BI5" s="426"/>
    </row>
    <row r="6" spans="1:61" ht="17.25" customHeight="1">
      <c r="A6" s="274" t="s">
        <v>108</v>
      </c>
      <c r="B6" s="112"/>
      <c r="C6" s="20"/>
      <c r="D6" s="20"/>
      <c r="E6" s="20"/>
      <c r="F6" s="20"/>
      <c r="G6" s="20"/>
      <c r="H6" s="20"/>
    </row>
    <row r="7" spans="1:61" ht="25.5" customHeight="1">
      <c r="A7" s="218" t="s">
        <v>96</v>
      </c>
      <c r="B7" s="144"/>
      <c r="C7" s="144"/>
      <c r="D7" s="144"/>
      <c r="E7" s="144"/>
      <c r="F7" s="144"/>
      <c r="G7" s="144"/>
      <c r="H7" s="144"/>
    </row>
    <row r="8" spans="1:61" ht="24" thickBot="1">
      <c r="A8" s="26"/>
      <c r="B8" s="113"/>
      <c r="C8" s="204"/>
      <c r="D8" s="114"/>
      <c r="E8" s="204"/>
      <c r="F8" s="114"/>
      <c r="G8" s="204"/>
      <c r="H8" s="114"/>
    </row>
    <row r="9" spans="1:61" ht="15.95" customHeight="1" thickTop="1">
      <c r="A9" s="1229" t="s">
        <v>352</v>
      </c>
      <c r="B9" s="1230"/>
      <c r="C9" s="229"/>
      <c r="D9" s="90"/>
      <c r="E9" s="229"/>
      <c r="F9" s="526"/>
      <c r="G9" s="894"/>
      <c r="H9" s="115"/>
      <c r="I9" s="1219" t="s">
        <v>264</v>
      </c>
      <c r="J9" s="1220"/>
    </row>
    <row r="10" spans="1:61" ht="15.95" customHeight="1" thickBot="1">
      <c r="A10" s="1231"/>
      <c r="B10" s="1232"/>
      <c r="C10" s="117">
        <v>2011</v>
      </c>
      <c r="D10" s="116" t="s">
        <v>26</v>
      </c>
      <c r="E10" s="117">
        <v>2012</v>
      </c>
      <c r="F10" s="527" t="s">
        <v>26</v>
      </c>
      <c r="G10" s="895">
        <v>2013</v>
      </c>
      <c r="H10" s="243" t="s">
        <v>26</v>
      </c>
      <c r="I10" s="1221"/>
      <c r="J10" s="1222"/>
    </row>
    <row r="11" spans="1:61" ht="15.95" customHeight="1" thickTop="1" thickBot="1">
      <c r="A11" s="118" t="s">
        <v>85</v>
      </c>
      <c r="B11" s="119"/>
      <c r="C11" s="232"/>
      <c r="D11" s="94"/>
      <c r="E11" s="232"/>
      <c r="F11" s="528"/>
      <c r="G11" s="896"/>
      <c r="H11" s="120"/>
      <c r="I11" s="529" t="s">
        <v>360</v>
      </c>
      <c r="J11" s="540" t="s">
        <v>428</v>
      </c>
    </row>
    <row r="12" spans="1:61" s="33" customFormat="1" ht="21" customHeight="1" thickTop="1">
      <c r="A12" s="343"/>
      <c r="B12" s="359" t="str">
        <f>+B35</f>
        <v>Desconhecido</v>
      </c>
      <c r="C12" s="691">
        <v>1333</v>
      </c>
      <c r="D12" s="792">
        <v>8.2330706327049929E-3</v>
      </c>
      <c r="E12" s="691">
        <v>1482</v>
      </c>
      <c r="F12" s="792">
        <v>8.0211298860155232E-3</v>
      </c>
      <c r="G12" s="897">
        <v>1552</v>
      </c>
      <c r="H12" s="953">
        <v>7.8846564179680754E-3</v>
      </c>
      <c r="I12" s="1004">
        <v>0.11177794448612154</v>
      </c>
      <c r="J12" s="1063">
        <v>4.7233468286099867E-2</v>
      </c>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row>
    <row r="13" spans="1:61" s="33" customFormat="1" ht="21" customHeight="1">
      <c r="A13" s="154">
        <v>0</v>
      </c>
      <c r="B13" s="155" t="s">
        <v>175</v>
      </c>
      <c r="C13" s="696">
        <v>0</v>
      </c>
      <c r="D13" s="792">
        <v>0</v>
      </c>
      <c r="E13" s="696">
        <v>1</v>
      </c>
      <c r="F13" s="792">
        <v>5.4123683441400285E-6</v>
      </c>
      <c r="G13" s="898">
        <v>1</v>
      </c>
      <c r="H13" s="953">
        <v>5.0803198569381927E-6</v>
      </c>
      <c r="I13" s="956" t="s">
        <v>98</v>
      </c>
      <c r="J13" s="957">
        <v>0</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row>
    <row r="14" spans="1:61" s="33" customFormat="1" ht="21" customHeight="1">
      <c r="A14" s="154">
        <v>1</v>
      </c>
      <c r="B14" s="155" t="s">
        <v>75</v>
      </c>
      <c r="C14" s="696">
        <v>4303</v>
      </c>
      <c r="D14" s="792">
        <v>2.6576821404748374E-2</v>
      </c>
      <c r="E14" s="696">
        <v>9222</v>
      </c>
      <c r="F14" s="792">
        <v>4.9912860869659348E-2</v>
      </c>
      <c r="G14" s="898">
        <v>9387</v>
      </c>
      <c r="H14" s="953">
        <v>4.7688962497078817E-2</v>
      </c>
      <c r="I14" s="956">
        <v>1.1431559377178713</v>
      </c>
      <c r="J14" s="957">
        <v>1.7891997397527653E-2</v>
      </c>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row>
    <row r="15" spans="1:61" s="33" customFormat="1" ht="21" customHeight="1">
      <c r="A15" s="154">
        <v>2</v>
      </c>
      <c r="B15" s="157" t="s">
        <v>156</v>
      </c>
      <c r="C15" s="696">
        <v>78390</v>
      </c>
      <c r="D15" s="792">
        <v>0.48416384613484204</v>
      </c>
      <c r="E15" s="696">
        <v>94033</v>
      </c>
      <c r="F15" s="792">
        <v>0.50894123250451928</v>
      </c>
      <c r="G15" s="898">
        <v>100707</v>
      </c>
      <c r="H15" s="953">
        <v>0.5116237718326746</v>
      </c>
      <c r="I15" s="956">
        <v>0.19955351447888761</v>
      </c>
      <c r="J15" s="957">
        <v>7.0975083215466916E-2</v>
      </c>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row>
    <row r="16" spans="1:61" s="33" customFormat="1" ht="21" customHeight="1">
      <c r="A16" s="154">
        <v>3</v>
      </c>
      <c r="B16" s="157" t="s">
        <v>155</v>
      </c>
      <c r="C16" s="696">
        <v>42208</v>
      </c>
      <c r="D16" s="792">
        <v>0.26069125676310001</v>
      </c>
      <c r="E16" s="696">
        <v>44211</v>
      </c>
      <c r="F16" s="792">
        <v>0.23928621686277482</v>
      </c>
      <c r="G16" s="698">
        <v>46971</v>
      </c>
      <c r="H16" s="953">
        <v>0.23862770400024386</v>
      </c>
      <c r="I16" s="956">
        <v>4.7455458680818803E-2</v>
      </c>
      <c r="J16" s="957">
        <v>6.2427902558186879E-2</v>
      </c>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row>
    <row r="17" spans="1:61" s="33" customFormat="1" ht="21" customHeight="1">
      <c r="A17" s="154">
        <v>4</v>
      </c>
      <c r="B17" s="157" t="s">
        <v>154</v>
      </c>
      <c r="C17" s="696">
        <v>14596</v>
      </c>
      <c r="D17" s="792">
        <v>9.0149961706648227E-2</v>
      </c>
      <c r="E17" s="696">
        <v>14871</v>
      </c>
      <c r="F17" s="792">
        <v>8.0487329645706374E-2</v>
      </c>
      <c r="G17" s="698">
        <v>15819</v>
      </c>
      <c r="H17" s="953">
        <v>8.0365579816905272E-2</v>
      </c>
      <c r="I17" s="956">
        <v>1.8840778295423403E-2</v>
      </c>
      <c r="J17" s="957">
        <v>6.3748234819447247E-2</v>
      </c>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row>
    <row r="18" spans="1:61" s="33" customFormat="1" ht="21" customHeight="1">
      <c r="A18" s="154">
        <v>5</v>
      </c>
      <c r="B18" s="157" t="s">
        <v>153</v>
      </c>
      <c r="C18" s="696">
        <v>6260</v>
      </c>
      <c r="D18" s="792">
        <v>3.8663932603700865E-2</v>
      </c>
      <c r="E18" s="696">
        <v>6116</v>
      </c>
      <c r="F18" s="792">
        <v>3.3102044792760417E-2</v>
      </c>
      <c r="G18" s="698">
        <v>6636</v>
      </c>
      <c r="H18" s="953">
        <v>3.3713002570641845E-2</v>
      </c>
      <c r="I18" s="956">
        <v>-2.3003194888178913E-2</v>
      </c>
      <c r="J18" s="957">
        <v>8.5022890778286467E-2</v>
      </c>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row>
    <row r="19" spans="1:61" s="33" customFormat="1" ht="21" customHeight="1">
      <c r="A19" s="154">
        <v>6</v>
      </c>
      <c r="B19" s="157" t="s">
        <v>167</v>
      </c>
      <c r="C19" s="696">
        <v>5633</v>
      </c>
      <c r="D19" s="792">
        <v>3.479136299626949E-2</v>
      </c>
      <c r="E19" s="696">
        <v>5482</v>
      </c>
      <c r="F19" s="792">
        <v>2.9670603262575639E-2</v>
      </c>
      <c r="G19" s="698">
        <v>5855</v>
      </c>
      <c r="H19" s="953">
        <v>2.9745272762373119E-2</v>
      </c>
      <c r="I19" s="956">
        <v>-2.6806319900585834E-2</v>
      </c>
      <c r="J19" s="957">
        <v>6.8040860999635175E-2</v>
      </c>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row>
    <row r="20" spans="1:61" s="33" customFormat="1" ht="21" customHeight="1">
      <c r="A20" s="154">
        <v>7</v>
      </c>
      <c r="B20" s="157" t="s">
        <v>152</v>
      </c>
      <c r="C20" s="696">
        <v>4434</v>
      </c>
      <c r="D20" s="792">
        <v>2.7385922869777899E-2</v>
      </c>
      <c r="E20" s="696">
        <v>4406</v>
      </c>
      <c r="F20" s="792">
        <v>2.3846894924280968E-2</v>
      </c>
      <c r="G20" s="698">
        <v>4642</v>
      </c>
      <c r="H20" s="953">
        <v>2.3582844775907091E-2</v>
      </c>
      <c r="I20" s="956">
        <v>-6.3148398737032027E-3</v>
      </c>
      <c r="J20" s="957">
        <v>5.3563322741715845E-2</v>
      </c>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row>
    <row r="21" spans="1:61" s="33" customFormat="1" ht="21" customHeight="1">
      <c r="A21" s="154">
        <v>8</v>
      </c>
      <c r="B21" s="157" t="s">
        <v>151</v>
      </c>
      <c r="C21" s="696">
        <v>2906</v>
      </c>
      <c r="D21" s="792">
        <v>1.7948464560120562E-2</v>
      </c>
      <c r="E21" s="696">
        <v>2984</v>
      </c>
      <c r="F21" s="792">
        <v>1.6150507138913847E-2</v>
      </c>
      <c r="G21" s="698">
        <v>3164</v>
      </c>
      <c r="H21" s="953">
        <v>1.6074132027352441E-2</v>
      </c>
      <c r="I21" s="956">
        <v>2.6841018582243633E-2</v>
      </c>
      <c r="J21" s="957">
        <v>6.0321715817694369E-2</v>
      </c>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row>
    <row r="22" spans="1:61" s="33" customFormat="1" ht="21" customHeight="1">
      <c r="A22" s="154">
        <v>9</v>
      </c>
      <c r="B22" s="157" t="s">
        <v>150</v>
      </c>
      <c r="C22" s="696">
        <v>938</v>
      </c>
      <c r="D22" s="792">
        <v>5.7934135434938357E-3</v>
      </c>
      <c r="E22" s="696">
        <v>966</v>
      </c>
      <c r="F22" s="792">
        <v>5.2283478204392681E-3</v>
      </c>
      <c r="G22" s="698">
        <v>1062</v>
      </c>
      <c r="H22" s="953">
        <v>5.3952996880683611E-3</v>
      </c>
      <c r="I22" s="956">
        <v>2.9850746268656716E-2</v>
      </c>
      <c r="J22" s="957">
        <v>9.9378881987577633E-2</v>
      </c>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row>
    <row r="23" spans="1:61" s="33" customFormat="1" ht="21" customHeight="1">
      <c r="A23" s="154">
        <v>10</v>
      </c>
      <c r="B23" s="157" t="s">
        <v>149</v>
      </c>
      <c r="C23" s="696">
        <v>627</v>
      </c>
      <c r="D23" s="792">
        <v>3.872569607431381E-3</v>
      </c>
      <c r="E23" s="696">
        <v>668</v>
      </c>
      <c r="F23" s="792">
        <v>3.6154620538855391E-3</v>
      </c>
      <c r="G23" s="698">
        <v>732</v>
      </c>
      <c r="H23" s="953">
        <v>3.718794135278757E-3</v>
      </c>
      <c r="I23" s="956">
        <v>6.5390749601275916E-2</v>
      </c>
      <c r="J23" s="957">
        <v>9.580838323353294E-2</v>
      </c>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row>
    <row r="24" spans="1:61" s="33" customFormat="1" ht="21" customHeight="1">
      <c r="A24" s="154">
        <v>11</v>
      </c>
      <c r="B24" s="157" t="s">
        <v>148</v>
      </c>
      <c r="C24" s="696">
        <v>190</v>
      </c>
      <c r="D24" s="792">
        <v>1.1735059416458731E-3</v>
      </c>
      <c r="E24" s="696">
        <v>230</v>
      </c>
      <c r="F24" s="792">
        <v>1.2448447191522067E-3</v>
      </c>
      <c r="G24" s="698">
        <v>226</v>
      </c>
      <c r="H24" s="953">
        <v>1.1481522876680315E-3</v>
      </c>
      <c r="I24" s="956">
        <v>0.21052631578947367</v>
      </c>
      <c r="J24" s="957">
        <v>-1.7391304347826087E-2</v>
      </c>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row>
    <row r="25" spans="1:61" s="33" customFormat="1" ht="21" customHeight="1" thickBot="1">
      <c r="A25" s="343">
        <v>12</v>
      </c>
      <c r="B25" s="374" t="s">
        <v>191</v>
      </c>
      <c r="C25" s="697">
        <v>90</v>
      </c>
      <c r="D25" s="954">
        <v>5.5587123551646613E-4</v>
      </c>
      <c r="E25" s="697">
        <v>90</v>
      </c>
      <c r="F25" s="954">
        <v>4.8711315097260259E-4</v>
      </c>
      <c r="G25" s="899">
        <v>84</v>
      </c>
      <c r="H25" s="955">
        <v>4.2674686798280822E-4</v>
      </c>
      <c r="I25" s="1008">
        <v>0</v>
      </c>
      <c r="J25" s="1064">
        <v>-6.6666666666666666E-2</v>
      </c>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row>
    <row r="26" spans="1:61" ht="30.75" customHeight="1" thickTop="1" thickBot="1">
      <c r="A26" s="110" t="s">
        <v>8</v>
      </c>
      <c r="B26" s="121"/>
      <c r="C26" s="83">
        <v>161908</v>
      </c>
      <c r="D26" s="48">
        <v>1</v>
      </c>
      <c r="E26" s="83">
        <v>184762</v>
      </c>
      <c r="F26" s="48">
        <v>1</v>
      </c>
      <c r="G26" s="758">
        <v>196838</v>
      </c>
      <c r="H26" s="132">
        <v>1</v>
      </c>
      <c r="I26" s="910">
        <v>0.14115423573881464</v>
      </c>
      <c r="J26" s="1065">
        <v>6.5359760123834987E-2</v>
      </c>
      <c r="K26" s="31"/>
    </row>
    <row r="27" spans="1:61" ht="15.95" customHeight="1" thickTop="1">
      <c r="A27"/>
      <c r="B27"/>
      <c r="C27" s="206"/>
      <c r="D27" s="206"/>
      <c r="E27" s="206"/>
      <c r="F27" s="206"/>
      <c r="G27" s="450"/>
      <c r="H27" s="206"/>
      <c r="I27" s="31"/>
      <c r="K27" s="31"/>
    </row>
    <row r="28" spans="1:61" ht="15.95" customHeight="1">
      <c r="A28"/>
      <c r="B28"/>
      <c r="C28" s="820"/>
      <c r="D28" s="820"/>
      <c r="E28" s="820"/>
      <c r="F28" s="820"/>
      <c r="G28" s="1087"/>
      <c r="H28" s="820"/>
      <c r="I28" s="596"/>
      <c r="K28" s="31"/>
    </row>
    <row r="29" spans="1:61" ht="24.75" customHeight="1">
      <c r="A29" s="234" t="s">
        <v>6</v>
      </c>
      <c r="B29" s="181"/>
      <c r="C29" s="1089"/>
      <c r="D29" s="1089"/>
      <c r="E29" s="1089"/>
      <c r="F29" s="1089"/>
      <c r="G29" s="1091"/>
      <c r="H29" s="1089"/>
      <c r="I29" s="31"/>
      <c r="K29" s="31"/>
    </row>
    <row r="30" spans="1:61">
      <c r="G30" s="344"/>
      <c r="I30" s="31"/>
      <c r="J30"/>
      <c r="K30" s="31"/>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row>
    <row r="31" spans="1:61" ht="27" customHeight="1" thickBot="1">
      <c r="B31"/>
      <c r="C31" s="170"/>
      <c r="D31"/>
      <c r="E31" s="170"/>
      <c r="F31"/>
      <c r="G31" s="184"/>
      <c r="H31"/>
      <c r="I31" s="31"/>
      <c r="J31"/>
      <c r="K31" s="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row>
    <row r="32" spans="1:61" ht="15.95" customHeight="1" thickTop="1">
      <c r="A32" s="1229" t="s">
        <v>352</v>
      </c>
      <c r="B32" s="1230"/>
      <c r="C32" s="229"/>
      <c r="D32" s="90"/>
      <c r="E32" s="229"/>
      <c r="F32" s="526"/>
      <c r="G32" s="894"/>
      <c r="H32" s="115"/>
      <c r="I32" s="1219" t="s">
        <v>264</v>
      </c>
      <c r="J32" s="1220"/>
      <c r="K32" s="31"/>
    </row>
    <row r="33" spans="1:61" ht="15.95" customHeight="1" thickBot="1">
      <c r="A33" s="1231"/>
      <c r="B33" s="1232"/>
      <c r="C33" s="117">
        <v>2011</v>
      </c>
      <c r="D33" s="116" t="s">
        <v>26</v>
      </c>
      <c r="E33" s="117">
        <v>2012</v>
      </c>
      <c r="F33" s="527" t="s">
        <v>26</v>
      </c>
      <c r="G33" s="895">
        <v>2013</v>
      </c>
      <c r="H33" s="243" t="s">
        <v>26</v>
      </c>
      <c r="I33" s="1221"/>
      <c r="J33" s="1222"/>
      <c r="K33" s="31"/>
    </row>
    <row r="34" spans="1:61" ht="15.95" customHeight="1" thickTop="1" thickBot="1">
      <c r="A34" s="118" t="s">
        <v>85</v>
      </c>
      <c r="B34" s="119"/>
      <c r="C34" s="232"/>
      <c r="D34" s="94"/>
      <c r="E34" s="232"/>
      <c r="F34" s="528"/>
      <c r="G34" s="896"/>
      <c r="H34" s="120"/>
      <c r="I34" s="529" t="s">
        <v>360</v>
      </c>
      <c r="J34" s="540" t="s">
        <v>428</v>
      </c>
      <c r="K34" s="31"/>
    </row>
    <row r="35" spans="1:61" s="33" customFormat="1" ht="21" customHeight="1" thickTop="1">
      <c r="A35" s="343"/>
      <c r="B35" s="359" t="s">
        <v>176</v>
      </c>
      <c r="C35" s="691">
        <v>26.50325131</v>
      </c>
      <c r="D35" s="792">
        <v>8.4618251387111702E-3</v>
      </c>
      <c r="E35" s="691">
        <v>18.572993570000001</v>
      </c>
      <c r="F35" s="792">
        <v>5.7616392413666201E-3</v>
      </c>
      <c r="G35" s="897">
        <v>22.040576949999998</v>
      </c>
      <c r="H35" s="953">
        <v>6.3953652905533072E-3</v>
      </c>
      <c r="I35" s="1004">
        <v>-0.29921829768137975</v>
      </c>
      <c r="J35" s="1063">
        <v>0.18670029507795693</v>
      </c>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row>
    <row r="36" spans="1:61" s="33" customFormat="1" ht="21" customHeight="1">
      <c r="A36" s="154">
        <v>0</v>
      </c>
      <c r="B36" s="155" t="s">
        <v>175</v>
      </c>
      <c r="C36" s="696">
        <v>0</v>
      </c>
      <c r="D36" s="792">
        <v>0</v>
      </c>
      <c r="E36" s="696">
        <v>4.9385799999999997E-3</v>
      </c>
      <c r="F36" s="792">
        <v>1.5320263918353556E-6</v>
      </c>
      <c r="G36" s="898">
        <v>0.10859603</v>
      </c>
      <c r="H36" s="953">
        <v>3.151057626710111E-5</v>
      </c>
      <c r="I36" s="956" t="s">
        <v>98</v>
      </c>
      <c r="J36" s="957">
        <v>20.989322841788532</v>
      </c>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row>
    <row r="37" spans="1:61" s="33" customFormat="1" ht="21" customHeight="1">
      <c r="A37" s="154">
        <v>1</v>
      </c>
      <c r="B37" s="155" t="s">
        <v>75</v>
      </c>
      <c r="C37" s="696">
        <v>41.084872410000003</v>
      </c>
      <c r="D37" s="792">
        <v>1.3117371982527491E-2</v>
      </c>
      <c r="E37" s="696">
        <v>65.099598290000003</v>
      </c>
      <c r="F37" s="792">
        <v>2.0194935118629201E-2</v>
      </c>
      <c r="G37" s="898">
        <v>76.25845649</v>
      </c>
      <c r="H37" s="953">
        <v>2.2127401059132239E-2</v>
      </c>
      <c r="I37" s="956">
        <v>0.58451504097052642</v>
      </c>
      <c r="J37" s="957">
        <v>0.17141208998388116</v>
      </c>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row>
    <row r="38" spans="1:61" s="33" customFormat="1" ht="21" customHeight="1">
      <c r="A38" s="154">
        <v>2</v>
      </c>
      <c r="B38" s="157" t="s">
        <v>156</v>
      </c>
      <c r="C38" s="696">
        <v>139.48938841</v>
      </c>
      <c r="D38" s="792">
        <v>4.4535472256787979E-2</v>
      </c>
      <c r="E38" s="696">
        <v>179.71700480000004</v>
      </c>
      <c r="F38" s="792">
        <v>5.5751085213806673E-2</v>
      </c>
      <c r="G38" s="898">
        <v>195.88110974</v>
      </c>
      <c r="H38" s="953">
        <v>5.6837498090369157E-2</v>
      </c>
      <c r="I38" s="956">
        <v>0.28839194757782821</v>
      </c>
      <c r="J38" s="957">
        <v>8.9941989395985938E-2</v>
      </c>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row>
    <row r="39" spans="1:61" s="33" customFormat="1" ht="21" customHeight="1">
      <c r="A39" s="154">
        <v>3</v>
      </c>
      <c r="B39" s="157" t="s">
        <v>155</v>
      </c>
      <c r="C39" s="696">
        <v>169.40782050000004</v>
      </c>
      <c r="D39" s="792">
        <v>5.4087679184489083E-2</v>
      </c>
      <c r="E39" s="696">
        <v>199.17688172000001</v>
      </c>
      <c r="F39" s="792">
        <v>6.1787849835075875E-2</v>
      </c>
      <c r="G39" s="698">
        <v>227.01256699999999</v>
      </c>
      <c r="H39" s="953">
        <v>6.5870702695521186E-2</v>
      </c>
      <c r="I39" s="956">
        <v>0.17572424420630547</v>
      </c>
      <c r="J39" s="957">
        <v>0.13975359509408819</v>
      </c>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row>
    <row r="40" spans="1:61" s="33" customFormat="1" ht="21" customHeight="1">
      <c r="A40" s="154">
        <v>4</v>
      </c>
      <c r="B40" s="157" t="s">
        <v>154</v>
      </c>
      <c r="C40" s="696">
        <v>117.75794565999999</v>
      </c>
      <c r="D40" s="792">
        <v>3.7597166219859229E-2</v>
      </c>
      <c r="E40" s="696">
        <v>127.07671816999999</v>
      </c>
      <c r="F40" s="792">
        <v>3.9421227564251961E-2</v>
      </c>
      <c r="G40" s="698">
        <v>147.29071854999995</v>
      </c>
      <c r="H40" s="953">
        <v>4.2738352592685915E-2</v>
      </c>
      <c r="I40" s="956">
        <v>7.9134978601833758E-2</v>
      </c>
      <c r="J40" s="957">
        <v>0.15906926674765226</v>
      </c>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row>
    <row r="41" spans="1:61" s="33" customFormat="1" ht="21" customHeight="1">
      <c r="A41" s="154">
        <v>5</v>
      </c>
      <c r="B41" s="157" t="s">
        <v>153</v>
      </c>
      <c r="C41" s="696">
        <v>88.479375140000002</v>
      </c>
      <c r="D41" s="792">
        <v>2.8249251084700531E-2</v>
      </c>
      <c r="E41" s="696">
        <v>85.074915619999985</v>
      </c>
      <c r="F41" s="792">
        <v>2.6391597587364365E-2</v>
      </c>
      <c r="G41" s="698">
        <v>101.51828880000001</v>
      </c>
      <c r="H41" s="953">
        <v>2.945687592574053E-2</v>
      </c>
      <c r="I41" s="956">
        <v>-3.847743629080988E-2</v>
      </c>
      <c r="J41" s="957">
        <v>0.193281098901665</v>
      </c>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row>
    <row r="42" spans="1:61" s="33" customFormat="1" ht="21" customHeight="1">
      <c r="A42" s="154">
        <v>6</v>
      </c>
      <c r="B42" s="157" t="s">
        <v>167</v>
      </c>
      <c r="C42" s="696">
        <v>121.70144514</v>
      </c>
      <c r="D42" s="792">
        <v>3.8856226953353765E-2</v>
      </c>
      <c r="E42" s="696">
        <v>117.64721691</v>
      </c>
      <c r="F42" s="792">
        <v>3.6496045671447812E-2</v>
      </c>
      <c r="G42" s="698">
        <v>143.94172175</v>
      </c>
      <c r="H42" s="953">
        <v>4.1766596819618744E-2</v>
      </c>
      <c r="I42" s="956">
        <v>-3.3312901299867068E-2</v>
      </c>
      <c r="J42" s="957">
        <v>0.22350299081120867</v>
      </c>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row>
    <row r="43" spans="1:61" s="33" customFormat="1" ht="21" customHeight="1">
      <c r="A43" s="154">
        <v>7</v>
      </c>
      <c r="B43" s="157" t="s">
        <v>152</v>
      </c>
      <c r="C43" s="696">
        <v>186.43396059000003</v>
      </c>
      <c r="D43" s="792">
        <v>5.9523699789795714E-2</v>
      </c>
      <c r="E43" s="696">
        <v>170.80528951000002</v>
      </c>
      <c r="F43" s="792">
        <v>5.2986528798642255E-2</v>
      </c>
      <c r="G43" s="698">
        <v>203.11252475999996</v>
      </c>
      <c r="H43" s="953">
        <v>5.8935788925741028E-2</v>
      </c>
      <c r="I43" s="956">
        <v>-8.3829528861268515E-2</v>
      </c>
      <c r="J43" s="957">
        <v>0.18914657352053763</v>
      </c>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row>
    <row r="44" spans="1:61" s="33" customFormat="1" ht="21" customHeight="1">
      <c r="A44" s="154">
        <v>8</v>
      </c>
      <c r="B44" s="157" t="s">
        <v>151</v>
      </c>
      <c r="C44" s="696">
        <v>295.50360750999999</v>
      </c>
      <c r="D44" s="792">
        <v>9.4346909568204115E-2</v>
      </c>
      <c r="E44" s="696">
        <v>302.99287876</v>
      </c>
      <c r="F44" s="792">
        <v>9.39932301994683E-2</v>
      </c>
      <c r="G44" s="698">
        <v>335.83780102999998</v>
      </c>
      <c r="H44" s="953">
        <v>9.7447785547329316E-2</v>
      </c>
      <c r="I44" s="956">
        <v>2.5344094148652858E-2</v>
      </c>
      <c r="J44" s="957">
        <v>0.10840163110241405</v>
      </c>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row>
    <row r="45" spans="1:61" s="33" customFormat="1" ht="21" customHeight="1">
      <c r="A45" s="154">
        <v>9</v>
      </c>
      <c r="B45" s="157" t="s">
        <v>150</v>
      </c>
      <c r="C45" s="696">
        <v>248.55673293000001</v>
      </c>
      <c r="D45" s="792">
        <v>7.9357946936473162E-2</v>
      </c>
      <c r="E45" s="696">
        <v>251.57079700999998</v>
      </c>
      <c r="F45" s="792">
        <v>7.8041279160077373E-2</v>
      </c>
      <c r="G45" s="698">
        <v>274.97902862000001</v>
      </c>
      <c r="H45" s="953">
        <v>7.9788806765623832E-2</v>
      </c>
      <c r="I45" s="956">
        <v>1.212626205884677E-2</v>
      </c>
      <c r="J45" s="957">
        <v>9.3048286558751692E-2</v>
      </c>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row>
    <row r="46" spans="1:61" s="33" customFormat="1" ht="21" customHeight="1">
      <c r="A46" s="154">
        <v>10</v>
      </c>
      <c r="B46" s="157" t="s">
        <v>149</v>
      </c>
      <c r="C46" s="696">
        <v>397.61050114999995</v>
      </c>
      <c r="D46" s="792">
        <v>0.12694708640434413</v>
      </c>
      <c r="E46" s="696">
        <v>467.67434032</v>
      </c>
      <c r="F46" s="792">
        <v>0.14508004976216438</v>
      </c>
      <c r="G46" s="698">
        <v>476.25091371000002</v>
      </c>
      <c r="H46" s="953">
        <v>0.13819050971509311</v>
      </c>
      <c r="I46" s="956">
        <v>0.17621224531886351</v>
      </c>
      <c r="J46" s="957">
        <v>1.8338772625694225E-2</v>
      </c>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row>
    <row r="47" spans="1:61" s="33" customFormat="1" ht="21" customHeight="1">
      <c r="A47" s="154">
        <v>11</v>
      </c>
      <c r="B47" s="157" t="s">
        <v>148</v>
      </c>
      <c r="C47" s="696">
        <v>346.80654198000002</v>
      </c>
      <c r="D47" s="792">
        <v>0.11072665315174327</v>
      </c>
      <c r="E47" s="696">
        <v>462.63212342999998</v>
      </c>
      <c r="F47" s="792">
        <v>0.14351587355182902</v>
      </c>
      <c r="G47" s="698">
        <v>461.18446312000003</v>
      </c>
      <c r="H47" s="953">
        <v>0.13381877954787885</v>
      </c>
      <c r="I47" s="956">
        <v>0.33397749877705452</v>
      </c>
      <c r="J47" s="957">
        <v>-3.1291824252644863E-3</v>
      </c>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row>
    <row r="48" spans="1:61" s="33" customFormat="1" ht="21" customHeight="1" thickBot="1">
      <c r="A48" s="343">
        <v>12</v>
      </c>
      <c r="B48" s="374" t="s">
        <v>191</v>
      </c>
      <c r="C48" s="697">
        <v>952.76086929999997</v>
      </c>
      <c r="D48" s="954">
        <v>0.30419271132901043</v>
      </c>
      <c r="E48" s="697">
        <v>775.51495886999999</v>
      </c>
      <c r="F48" s="954">
        <v>0.24057712626948441</v>
      </c>
      <c r="G48" s="899">
        <v>780.91912650000006</v>
      </c>
      <c r="H48" s="955">
        <v>0.22659402644844595</v>
      </c>
      <c r="I48" s="1008">
        <v>-0.18603399461632358</v>
      </c>
      <c r="J48" s="1064">
        <v>6.9684892189242455E-3</v>
      </c>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row>
    <row r="49" spans="1:61" ht="30.75" customHeight="1" thickTop="1" thickBot="1">
      <c r="A49" s="110" t="s">
        <v>8</v>
      </c>
      <c r="B49" s="121"/>
      <c r="C49" s="83">
        <v>3132.0963120299998</v>
      </c>
      <c r="D49" s="48">
        <v>1</v>
      </c>
      <c r="E49" s="83">
        <v>3223.5606555599998</v>
      </c>
      <c r="F49" s="48">
        <v>1</v>
      </c>
      <c r="G49" s="758">
        <v>3446.335893049999</v>
      </c>
      <c r="H49" s="132">
        <v>1</v>
      </c>
      <c r="I49" s="910">
        <v>2.9202276819744195E-2</v>
      </c>
      <c r="J49" s="1065">
        <v>6.9108436692747285E-2</v>
      </c>
      <c r="K49" s="31"/>
    </row>
    <row r="50" spans="1:61" s="13" customFormat="1" ht="14.25" customHeight="1" thickTop="1">
      <c r="A50" s="13" t="s">
        <v>517</v>
      </c>
      <c r="C50" s="651"/>
      <c r="D50" s="651"/>
      <c r="E50" s="651"/>
      <c r="F50" s="651"/>
      <c r="G50" s="900"/>
      <c r="H50" s="651"/>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row>
    <row r="51" spans="1:61" s="13" customFormat="1" ht="14.25" customHeight="1">
      <c r="A51" s="1233" t="s">
        <v>429</v>
      </c>
      <c r="B51" s="1233"/>
      <c r="C51" s="649"/>
      <c r="D51" s="649"/>
      <c r="E51" s="649"/>
      <c r="F51" s="649"/>
      <c r="G51" s="901"/>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row>
    <row r="52" spans="1:61">
      <c r="A52" s="1228"/>
      <c r="B52" s="1228"/>
      <c r="C52" s="206"/>
      <c r="D52" s="98"/>
      <c r="E52" s="206"/>
      <c r="F52" s="98"/>
      <c r="G52" s="450"/>
      <c r="H52" s="98"/>
    </row>
    <row r="53" spans="1:61" ht="15.95" customHeight="1">
      <c r="C53" s="820"/>
      <c r="D53" s="820"/>
      <c r="E53" s="820"/>
      <c r="F53" s="820"/>
      <c r="G53" s="1087"/>
      <c r="H53" s="820"/>
    </row>
    <row r="54" spans="1:61">
      <c r="C54" s="187"/>
      <c r="D54" s="14"/>
      <c r="E54" s="187"/>
      <c r="F54" s="14"/>
      <c r="G54" s="200"/>
      <c r="H54" s="14"/>
    </row>
    <row r="55" spans="1:61">
      <c r="G55" s="344"/>
    </row>
    <row r="57" spans="1:61" ht="21" customHeight="1"/>
    <row r="60" spans="1:61" ht="9" customHeight="1"/>
  </sheetData>
  <mergeCells count="6">
    <mergeCell ref="A51:B51"/>
    <mergeCell ref="A52:B52"/>
    <mergeCell ref="I9:J10"/>
    <mergeCell ref="I32:J33"/>
    <mergeCell ref="A9:B10"/>
    <mergeCell ref="A32:B33"/>
  </mergeCells>
  <phoneticPr fontId="36" type="noConversion"/>
  <printOptions horizontalCentered="1"/>
  <pageMargins left="0.6692913385826772" right="0.39370078740157483" top="0.78740157480314965" bottom="0" header="0.55118110236220474" footer="0"/>
  <pageSetup paperSize="9" scale="74" orientation="portrait" r:id="rId1"/>
  <headerFooter alignWithMargins="0"/>
  <ignoredErrors>
    <ignoredError sqref="J11" twoDigitTextYear="1"/>
  </ignoredError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5" enableFormatConditionsCalculation="0">
    <tabColor theme="6" tint="0.59999389629810485"/>
    <pageSetUpPr fitToPage="1"/>
  </sheetPr>
  <dimension ref="A1:BK60"/>
  <sheetViews>
    <sheetView zoomScaleNormal="100" workbookViewId="0">
      <selection activeCell="A12" sqref="A12"/>
    </sheetView>
  </sheetViews>
  <sheetFormatPr defaultColWidth="11.42578125" defaultRowHeight="12.75"/>
  <cols>
    <col min="1" max="1" width="5.7109375" style="24" customWidth="1"/>
    <col min="2" max="2" width="26.7109375" style="24" customWidth="1"/>
    <col min="3" max="3" width="13.28515625" style="202" customWidth="1"/>
    <col min="4" max="4" width="8.140625" style="24" customWidth="1"/>
    <col min="5" max="5" width="13.5703125" style="202" customWidth="1"/>
    <col min="6" max="6" width="8.140625" style="24" customWidth="1"/>
    <col min="7" max="7" width="13.28515625" style="202" customWidth="1"/>
    <col min="8" max="8" width="8.140625" style="24" customWidth="1"/>
    <col min="9" max="9" width="8.140625" style="134" customWidth="1"/>
    <col min="10" max="10" width="8.140625" style="24" customWidth="1"/>
    <col min="11" max="11" width="14.7109375" style="24" customWidth="1"/>
    <col min="12" max="12" width="6.5703125" style="24" customWidth="1"/>
    <col min="13" max="13" width="16.28515625" style="24" customWidth="1"/>
    <col min="14" max="14" width="5.5703125" style="24" customWidth="1"/>
    <col min="15" max="15" width="13.7109375" style="24" customWidth="1"/>
    <col min="16" max="16" width="6.5703125" style="24" customWidth="1"/>
    <col min="17" max="17" width="14.7109375" style="24" customWidth="1"/>
    <col min="18" max="18" width="4" style="24" customWidth="1"/>
    <col min="19" max="19" width="13.7109375" style="24" customWidth="1"/>
    <col min="20" max="20" width="6.5703125" style="24" customWidth="1"/>
    <col min="21" max="21" width="16.28515625" style="24" customWidth="1"/>
    <col min="22" max="22" width="6.5703125" style="24" customWidth="1"/>
    <col min="23" max="23" width="14.7109375" style="24" customWidth="1"/>
    <col min="24" max="24" width="6.5703125" style="24" customWidth="1"/>
    <col min="25" max="25" width="14.7109375" style="24" customWidth="1"/>
    <col min="26" max="26" width="3" style="24" customWidth="1"/>
    <col min="27" max="27" width="12.7109375" style="24" customWidth="1"/>
    <col min="28" max="28" width="6.5703125" style="24" customWidth="1"/>
    <col min="29" max="29" width="14.7109375" style="24" customWidth="1"/>
    <col min="30" max="30" width="6.5703125" style="24" customWidth="1"/>
    <col min="31" max="31" width="16.28515625" style="24" customWidth="1"/>
    <col min="32" max="32" width="6.5703125" style="24" customWidth="1"/>
    <col min="33" max="33" width="16.28515625" style="24" customWidth="1"/>
    <col min="34" max="34" width="6.5703125" style="24" customWidth="1"/>
    <col min="35" max="35" width="14.7109375" style="24" customWidth="1"/>
    <col min="36" max="36" width="4" style="24" customWidth="1"/>
    <col min="37" max="37" width="12.7109375" style="24" customWidth="1"/>
    <col min="38" max="38" width="6.5703125" style="24" customWidth="1"/>
    <col min="39" max="39" width="14.7109375" style="24" customWidth="1"/>
    <col min="40" max="40" width="6.5703125" style="24" customWidth="1"/>
    <col min="41" max="41" width="14.7109375" style="24" customWidth="1"/>
    <col min="42" max="42" width="5.5703125" style="24" customWidth="1"/>
    <col min="43" max="43" width="13.7109375" style="24" customWidth="1"/>
    <col min="44" max="44" width="6.5703125" style="24" customWidth="1"/>
    <col min="45" max="45" width="14.7109375" style="24" customWidth="1"/>
    <col min="46" max="46" width="6.5703125" style="24" customWidth="1"/>
    <col min="47" max="47" width="14.7109375" style="24" customWidth="1"/>
    <col min="48" max="48" width="6.5703125" style="24" customWidth="1"/>
    <col min="49" max="49" width="13.7109375" style="24" customWidth="1"/>
    <col min="50" max="50" width="6.5703125" style="24" customWidth="1"/>
    <col min="51" max="51" width="14.7109375" style="24" customWidth="1"/>
    <col min="52" max="52" width="6.5703125" style="24" customWidth="1"/>
    <col min="53" max="53" width="13.7109375" style="24" customWidth="1"/>
    <col min="54" max="54" width="5.5703125" style="24" customWidth="1"/>
    <col min="55" max="55" width="14.7109375" style="24" customWidth="1"/>
    <col min="56" max="56" width="5.5703125" style="24" customWidth="1"/>
    <col min="57" max="57" width="14.7109375" style="24" customWidth="1"/>
    <col min="58" max="58" width="7.5703125" style="24" customWidth="1"/>
    <col min="59" max="59" width="18.28515625" style="24" customWidth="1"/>
    <col min="60" max="60" width="5.5703125" style="24" customWidth="1"/>
    <col min="61" max="61" width="14.7109375" style="24" customWidth="1"/>
    <col min="62" max="62" width="7.5703125" style="24" customWidth="1"/>
    <col min="63" max="63" width="17.28515625" style="24" customWidth="1"/>
  </cols>
  <sheetData>
    <row r="1" spans="1:63" s="170" customFormat="1" ht="27.75">
      <c r="A1" s="1143" t="s">
        <v>521</v>
      </c>
      <c r="B1" s="176"/>
      <c r="C1" s="176"/>
      <c r="D1" s="176"/>
      <c r="E1" s="176"/>
      <c r="F1" s="176"/>
      <c r="G1" s="176"/>
      <c r="H1" s="176"/>
      <c r="I1" s="176"/>
    </row>
    <row r="2" spans="1:63" s="170" customFormat="1"/>
    <row r="3" spans="1:63" s="314" customFormat="1" ht="26.25">
      <c r="A3" s="505" t="s">
        <v>311</v>
      </c>
      <c r="C3" s="184"/>
      <c r="D3" s="468"/>
      <c r="E3" s="184"/>
      <c r="F3" s="468"/>
      <c r="G3" s="184"/>
      <c r="H3" s="468"/>
      <c r="I3" s="246"/>
    </row>
    <row r="4" spans="1:63" s="314" customFormat="1" ht="21.75" customHeight="1">
      <c r="A4" s="315"/>
      <c r="B4" s="315"/>
      <c r="C4" s="344"/>
      <c r="D4" s="315"/>
      <c r="E4" s="344"/>
      <c r="F4" s="315"/>
      <c r="G4" s="344"/>
      <c r="H4" s="315"/>
      <c r="I4" s="351"/>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row>
    <row r="5" spans="1:63" s="427" customFormat="1" ht="33" customHeight="1">
      <c r="A5" s="469" t="s">
        <v>15</v>
      </c>
      <c r="B5" s="425"/>
      <c r="C5" s="425"/>
      <c r="D5" s="425"/>
      <c r="E5" s="425"/>
      <c r="F5" s="425"/>
      <c r="G5" s="425"/>
      <c r="H5" s="425"/>
      <c r="I5" s="425"/>
      <c r="J5" s="426"/>
      <c r="K5" s="492"/>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6"/>
      <c r="AP5" s="426"/>
      <c r="AQ5" s="426"/>
      <c r="AR5" s="426"/>
      <c r="AS5" s="426"/>
      <c r="AT5" s="426"/>
      <c r="AU5" s="426"/>
      <c r="AV5" s="426"/>
      <c r="AW5" s="426"/>
      <c r="AX5" s="426"/>
      <c r="AY5" s="426"/>
      <c r="AZ5" s="426"/>
      <c r="BA5" s="426"/>
      <c r="BB5" s="426"/>
      <c r="BC5" s="426"/>
      <c r="BD5" s="426"/>
      <c r="BE5" s="426"/>
      <c r="BF5" s="426"/>
      <c r="BG5" s="426"/>
      <c r="BH5" s="426"/>
      <c r="BI5" s="426"/>
      <c r="BJ5" s="426"/>
      <c r="BK5" s="426"/>
    </row>
    <row r="6" spans="1:63" ht="17.25" customHeight="1">
      <c r="A6" s="274" t="s">
        <v>109</v>
      </c>
      <c r="B6" s="112"/>
      <c r="C6" s="20"/>
      <c r="D6" s="20"/>
      <c r="E6" s="597"/>
      <c r="F6" s="20"/>
      <c r="G6" s="20"/>
      <c r="H6" s="20"/>
      <c r="I6" s="89"/>
    </row>
    <row r="7" spans="1:63" ht="25.5" customHeight="1">
      <c r="A7" s="218" t="s">
        <v>96</v>
      </c>
      <c r="B7" s="144"/>
      <c r="C7" s="144"/>
      <c r="D7" s="144"/>
      <c r="E7" s="144"/>
      <c r="F7" s="144"/>
      <c r="G7" s="144"/>
      <c r="H7" s="144"/>
      <c r="I7" s="144"/>
    </row>
    <row r="8" spans="1:63" ht="24" thickBot="1">
      <c r="A8" s="26"/>
      <c r="B8" s="113"/>
      <c r="C8" s="204"/>
      <c r="D8" s="114"/>
      <c r="E8" s="204"/>
      <c r="F8" s="114"/>
      <c r="G8" s="204"/>
      <c r="H8" s="114"/>
    </row>
    <row r="9" spans="1:63" ht="15.95" customHeight="1" thickTop="1">
      <c r="A9" s="1229" t="s">
        <v>352</v>
      </c>
      <c r="B9" s="1230"/>
      <c r="C9" s="229"/>
      <c r="D9" s="90"/>
      <c r="E9" s="229"/>
      <c r="F9" s="526"/>
      <c r="G9" s="894"/>
      <c r="H9" s="115"/>
      <c r="I9" s="1219" t="s">
        <v>264</v>
      </c>
      <c r="J9" s="1220"/>
    </row>
    <row r="10" spans="1:63" ht="15.95" customHeight="1" thickBot="1">
      <c r="A10" s="1231"/>
      <c r="B10" s="1232"/>
      <c r="C10" s="117">
        <v>2011</v>
      </c>
      <c r="D10" s="116" t="s">
        <v>26</v>
      </c>
      <c r="E10" s="117">
        <v>2012</v>
      </c>
      <c r="F10" s="527" t="s">
        <v>26</v>
      </c>
      <c r="G10" s="895">
        <v>2013</v>
      </c>
      <c r="H10" s="243" t="s">
        <v>26</v>
      </c>
      <c r="I10" s="1221"/>
      <c r="J10" s="1222"/>
    </row>
    <row r="11" spans="1:63" ht="15.95" customHeight="1" thickTop="1" thickBot="1">
      <c r="A11" s="118" t="s">
        <v>85</v>
      </c>
      <c r="B11" s="119"/>
      <c r="C11" s="232"/>
      <c r="D11" s="94"/>
      <c r="E11" s="232"/>
      <c r="F11" s="528"/>
      <c r="G11" s="896"/>
      <c r="H11" s="120"/>
      <c r="I11" s="529" t="s">
        <v>360</v>
      </c>
      <c r="J11" s="540" t="s">
        <v>428</v>
      </c>
    </row>
    <row r="12" spans="1:63" s="33" customFormat="1" ht="21" customHeight="1" thickTop="1">
      <c r="A12" s="343"/>
      <c r="B12" s="359" t="str">
        <f>+B35</f>
        <v>Desconhecido</v>
      </c>
      <c r="C12" s="691">
        <v>1219</v>
      </c>
      <c r="D12" s="792">
        <v>1.1338480141382197E-2</v>
      </c>
      <c r="E12" s="691">
        <v>1315</v>
      </c>
      <c r="F12" s="792">
        <v>1.1194633386397881E-2</v>
      </c>
      <c r="G12" s="897">
        <v>1402</v>
      </c>
      <c r="H12" s="953">
        <v>1.1074249605055292E-2</v>
      </c>
      <c r="I12" s="1004">
        <v>7.8753076292042659E-2</v>
      </c>
      <c r="J12" s="1063">
        <v>6.6159695817490496E-2</v>
      </c>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row>
    <row r="13" spans="1:63" s="33" customFormat="1" ht="21" customHeight="1">
      <c r="A13" s="154">
        <v>0</v>
      </c>
      <c r="B13" s="155" t="s">
        <v>175</v>
      </c>
      <c r="C13" s="696">
        <v>0</v>
      </c>
      <c r="D13" s="792">
        <v>0</v>
      </c>
      <c r="E13" s="696">
        <v>0</v>
      </c>
      <c r="F13" s="792">
        <v>0</v>
      </c>
      <c r="G13" s="898">
        <v>1</v>
      </c>
      <c r="H13" s="953">
        <v>7.8988941548183258E-6</v>
      </c>
      <c r="I13" s="956" t="s">
        <v>98</v>
      </c>
      <c r="J13" s="957" t="s">
        <v>98</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row>
    <row r="14" spans="1:63" s="33" customFormat="1" ht="21" customHeight="1">
      <c r="A14" s="154">
        <v>1</v>
      </c>
      <c r="B14" s="155" t="s">
        <v>75</v>
      </c>
      <c r="C14" s="696">
        <v>2899</v>
      </c>
      <c r="D14" s="792">
        <v>2.6964933494558644E-2</v>
      </c>
      <c r="E14" s="696">
        <v>5691</v>
      </c>
      <c r="F14" s="792">
        <v>4.8447649126988859E-2</v>
      </c>
      <c r="G14" s="898">
        <v>5859</v>
      </c>
      <c r="H14" s="953">
        <v>4.6279620853080572E-2</v>
      </c>
      <c r="I14" s="956">
        <v>0.96309072093825454</v>
      </c>
      <c r="J14" s="957">
        <v>2.9520295202952029E-2</v>
      </c>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row>
    <row r="15" spans="1:63" s="33" customFormat="1" ht="21" customHeight="1">
      <c r="A15" s="154">
        <v>2</v>
      </c>
      <c r="B15" s="157" t="s">
        <v>156</v>
      </c>
      <c r="C15" s="696">
        <v>45998</v>
      </c>
      <c r="D15" s="792">
        <v>0.42784857222583944</v>
      </c>
      <c r="E15" s="696">
        <v>53148</v>
      </c>
      <c r="F15" s="792">
        <v>0.4524504754526803</v>
      </c>
      <c r="G15" s="898">
        <v>58575</v>
      </c>
      <c r="H15" s="953">
        <v>0.46267772511848343</v>
      </c>
      <c r="I15" s="956">
        <v>0.15544154093656246</v>
      </c>
      <c r="J15" s="957">
        <v>0.10211108602393316</v>
      </c>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row>
    <row r="16" spans="1:63" s="33" customFormat="1" ht="21" customHeight="1">
      <c r="A16" s="154">
        <v>3</v>
      </c>
      <c r="B16" s="157" t="s">
        <v>155</v>
      </c>
      <c r="C16" s="696">
        <v>28267</v>
      </c>
      <c r="D16" s="792">
        <v>0.26292437912752303</v>
      </c>
      <c r="E16" s="696">
        <v>29309</v>
      </c>
      <c r="F16" s="792">
        <v>0.24950837256420952</v>
      </c>
      <c r="G16" s="698">
        <v>31204</v>
      </c>
      <c r="H16" s="953">
        <v>0.24647709320695102</v>
      </c>
      <c r="I16" s="956">
        <v>3.6862772844659851E-2</v>
      </c>
      <c r="J16" s="957">
        <v>6.4655907741649324E-2</v>
      </c>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row>
    <row r="17" spans="1:63" s="33" customFormat="1" ht="21" customHeight="1">
      <c r="A17" s="154">
        <v>4</v>
      </c>
      <c r="B17" s="157" t="s">
        <v>154</v>
      </c>
      <c r="C17" s="696">
        <v>11322</v>
      </c>
      <c r="D17" s="792">
        <v>0.10531113384801413</v>
      </c>
      <c r="E17" s="696">
        <v>11254</v>
      </c>
      <c r="F17" s="792">
        <v>9.580563051750704E-2</v>
      </c>
      <c r="G17" s="698">
        <v>11921</v>
      </c>
      <c r="H17" s="953">
        <v>9.4162717219589256E-2</v>
      </c>
      <c r="I17" s="956">
        <v>-6.006006006006006E-3</v>
      </c>
      <c r="J17" s="957">
        <v>5.9267815887684379E-2</v>
      </c>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row>
    <row r="18" spans="1:63" s="33" customFormat="1" ht="21" customHeight="1">
      <c r="A18" s="154">
        <v>5</v>
      </c>
      <c r="B18" s="157" t="s">
        <v>153</v>
      </c>
      <c r="C18" s="696">
        <v>5185</v>
      </c>
      <c r="D18" s="792">
        <v>4.8228071807273745E-2</v>
      </c>
      <c r="E18" s="696">
        <v>4882</v>
      </c>
      <c r="F18" s="792">
        <v>4.1560608511326584E-2</v>
      </c>
      <c r="G18" s="698">
        <v>5237</v>
      </c>
      <c r="H18" s="953">
        <v>4.1366508688783568E-2</v>
      </c>
      <c r="I18" s="956">
        <v>-5.8437801350048217E-2</v>
      </c>
      <c r="J18" s="957">
        <v>7.2716099959033179E-2</v>
      </c>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row>
    <row r="19" spans="1:63" s="33" customFormat="1" ht="21" customHeight="1">
      <c r="A19" s="154">
        <v>6</v>
      </c>
      <c r="B19" s="157" t="s">
        <v>167</v>
      </c>
      <c r="C19" s="696">
        <v>4737</v>
      </c>
      <c r="D19" s="792">
        <v>4.4061017579760026E-2</v>
      </c>
      <c r="E19" s="696">
        <v>4428</v>
      </c>
      <c r="F19" s="792">
        <v>3.7695693258532184E-2</v>
      </c>
      <c r="G19" s="698">
        <v>4676</v>
      </c>
      <c r="H19" s="953">
        <v>3.6935229067930488E-2</v>
      </c>
      <c r="I19" s="956">
        <v>-6.5231158961367955E-2</v>
      </c>
      <c r="J19" s="957">
        <v>5.6007226738934053E-2</v>
      </c>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row>
    <row r="20" spans="1:63" s="33" customFormat="1" ht="21" customHeight="1">
      <c r="A20" s="154">
        <v>7</v>
      </c>
      <c r="B20" s="157" t="s">
        <v>152</v>
      </c>
      <c r="C20" s="696">
        <v>3778</v>
      </c>
      <c r="D20" s="792">
        <v>3.5140917123988466E-2</v>
      </c>
      <c r="E20" s="696">
        <v>3474</v>
      </c>
      <c r="F20" s="792">
        <v>2.9574263410149234E-2</v>
      </c>
      <c r="G20" s="698">
        <v>3648</v>
      </c>
      <c r="H20" s="953">
        <v>2.8815165876777252E-2</v>
      </c>
      <c r="I20" s="956">
        <v>-8.0465854949708843E-2</v>
      </c>
      <c r="J20" s="957">
        <v>5.0086355785837651E-2</v>
      </c>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row>
    <row r="21" spans="1:63" s="33" customFormat="1" ht="21" customHeight="1">
      <c r="A21" s="154">
        <v>8</v>
      </c>
      <c r="B21" s="157" t="s">
        <v>151</v>
      </c>
      <c r="C21" s="696">
        <v>2495</v>
      </c>
      <c r="D21" s="792">
        <v>2.3207143521532882E-2</v>
      </c>
      <c r="E21" s="696">
        <v>2392</v>
      </c>
      <c r="F21" s="792">
        <v>2.0363165825295616E-2</v>
      </c>
      <c r="G21" s="698">
        <v>2467</v>
      </c>
      <c r="H21" s="953">
        <v>1.9486571879936809E-2</v>
      </c>
      <c r="I21" s="956">
        <v>-4.1282565130260518E-2</v>
      </c>
      <c r="J21" s="957">
        <v>3.1354515050167224E-2</v>
      </c>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row>
    <row r="22" spans="1:63" s="33" customFormat="1" ht="21" customHeight="1">
      <c r="A22" s="154">
        <v>9</v>
      </c>
      <c r="B22" s="157" t="s">
        <v>150</v>
      </c>
      <c r="C22" s="696">
        <v>812</v>
      </c>
      <c r="D22" s="792">
        <v>7.5527857873686167E-3</v>
      </c>
      <c r="E22" s="696">
        <v>776</v>
      </c>
      <c r="F22" s="792">
        <v>6.6061106523534266E-3</v>
      </c>
      <c r="G22" s="698">
        <v>833</v>
      </c>
      <c r="H22" s="953">
        <v>6.5797788309636647E-3</v>
      </c>
      <c r="I22" s="956">
        <v>-4.4334975369458129E-2</v>
      </c>
      <c r="J22" s="957">
        <v>7.3453608247422683E-2</v>
      </c>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row>
    <row r="23" spans="1:63" s="33" customFormat="1" ht="21" customHeight="1">
      <c r="A23" s="154">
        <v>10</v>
      </c>
      <c r="B23" s="157" t="s">
        <v>149</v>
      </c>
      <c r="C23" s="696">
        <v>553</v>
      </c>
      <c r="D23" s="792">
        <v>5.1437075620872474E-3</v>
      </c>
      <c r="E23" s="696">
        <v>541</v>
      </c>
      <c r="F23" s="792">
        <v>4.6055487924268092E-3</v>
      </c>
      <c r="G23" s="698">
        <v>543</v>
      </c>
      <c r="H23" s="953">
        <v>4.2890995260663504E-3</v>
      </c>
      <c r="I23" s="956">
        <v>-2.1699819168173599E-2</v>
      </c>
      <c r="J23" s="957">
        <v>3.6968576709796672E-3</v>
      </c>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row>
    <row r="24" spans="1:63" s="33" customFormat="1" ht="21" customHeight="1">
      <c r="A24" s="154">
        <v>11</v>
      </c>
      <c r="B24" s="157" t="s">
        <v>148</v>
      </c>
      <c r="C24" s="696">
        <v>167</v>
      </c>
      <c r="D24" s="792">
        <v>1.5533438749883732E-3</v>
      </c>
      <c r="E24" s="696">
        <v>185</v>
      </c>
      <c r="F24" s="792">
        <v>1.5749104003677629E-3</v>
      </c>
      <c r="G24" s="698">
        <v>169</v>
      </c>
      <c r="H24" s="953">
        <v>1.334913112164297E-3</v>
      </c>
      <c r="I24" s="956">
        <v>0.10778443113772455</v>
      </c>
      <c r="J24" s="957">
        <v>-8.6486486486486491E-2</v>
      </c>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row>
    <row r="25" spans="1:63" s="33" customFormat="1" ht="21" customHeight="1" thickBot="1">
      <c r="A25" s="343">
        <v>12</v>
      </c>
      <c r="B25" s="374" t="s">
        <v>191</v>
      </c>
      <c r="C25" s="697">
        <v>78</v>
      </c>
      <c r="D25" s="954">
        <v>7.2551390568319229E-4</v>
      </c>
      <c r="E25" s="697">
        <v>72</v>
      </c>
      <c r="F25" s="954">
        <v>6.1293810176475097E-4</v>
      </c>
      <c r="G25" s="899">
        <v>65</v>
      </c>
      <c r="H25" s="955">
        <v>5.1342812006319118E-4</v>
      </c>
      <c r="I25" s="1008">
        <v>-7.6923076923076927E-2</v>
      </c>
      <c r="J25" s="1064">
        <v>-9.7222222222222224E-2</v>
      </c>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row>
    <row r="26" spans="1:63" ht="30.75" customHeight="1" thickTop="1" thickBot="1">
      <c r="A26" s="110" t="s">
        <v>8</v>
      </c>
      <c r="B26" s="121"/>
      <c r="C26" s="83">
        <v>107510</v>
      </c>
      <c r="D26" s="48">
        <v>1</v>
      </c>
      <c r="E26" s="83">
        <v>117467</v>
      </c>
      <c r="F26" s="48">
        <v>1</v>
      </c>
      <c r="G26" s="758">
        <v>126600</v>
      </c>
      <c r="H26" s="132">
        <v>1</v>
      </c>
      <c r="I26" s="910">
        <v>9.2614640498558276E-2</v>
      </c>
      <c r="J26" s="1065">
        <v>7.7749495603020427E-2</v>
      </c>
      <c r="K26" s="31"/>
      <c r="M26" s="31"/>
    </row>
    <row r="27" spans="1:63" ht="15.95" customHeight="1" thickTop="1">
      <c r="A27"/>
      <c r="B27"/>
      <c r="C27" s="206"/>
      <c r="D27" s="206"/>
      <c r="E27" s="206"/>
      <c r="F27" s="206"/>
      <c r="G27" s="450"/>
      <c r="H27" s="206"/>
      <c r="K27" s="31"/>
      <c r="M27" s="31"/>
    </row>
    <row r="28" spans="1:63" ht="15.95" customHeight="1">
      <c r="A28"/>
      <c r="B28"/>
      <c r="C28" s="820"/>
      <c r="D28" s="820"/>
      <c r="E28" s="820"/>
      <c r="F28" s="820"/>
      <c r="G28" s="1087"/>
      <c r="H28" s="820"/>
      <c r="I28" s="1090"/>
      <c r="K28" s="31"/>
      <c r="M28" s="31"/>
    </row>
    <row r="29" spans="1:63" ht="24.75" customHeight="1">
      <c r="A29" s="234" t="s">
        <v>6</v>
      </c>
      <c r="B29" s="181"/>
      <c r="C29" s="1089"/>
      <c r="D29" s="1089"/>
      <c r="E29" s="1089"/>
      <c r="F29" s="1089"/>
      <c r="G29" s="1091"/>
      <c r="H29" s="1089"/>
      <c r="I29" s="1089"/>
      <c r="K29" s="31"/>
      <c r="M29" s="31"/>
    </row>
    <row r="30" spans="1:63">
      <c r="G30" s="344"/>
      <c r="J30"/>
      <c r="K30" s="31"/>
      <c r="L30"/>
      <c r="M30" s="31"/>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row>
    <row r="31" spans="1:63" ht="27" customHeight="1" thickBot="1">
      <c r="B31"/>
      <c r="C31" s="170"/>
      <c r="D31"/>
      <c r="E31" s="170"/>
      <c r="F31"/>
      <c r="G31" s="184"/>
      <c r="H31"/>
      <c r="J31" s="122" t="s">
        <v>84</v>
      </c>
      <c r="K31" s="31"/>
      <c r="L31"/>
      <c r="M31" s="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row>
    <row r="32" spans="1:63" ht="15.95" customHeight="1" thickTop="1">
      <c r="A32" s="1229" t="s">
        <v>352</v>
      </c>
      <c r="B32" s="1230"/>
      <c r="C32" s="229"/>
      <c r="D32" s="90"/>
      <c r="E32" s="229"/>
      <c r="F32" s="526"/>
      <c r="G32" s="894"/>
      <c r="H32" s="115"/>
      <c r="I32" s="1219" t="s">
        <v>264</v>
      </c>
      <c r="J32" s="1220"/>
      <c r="K32" s="31"/>
      <c r="M32" s="31"/>
    </row>
    <row r="33" spans="1:63" ht="15.95" customHeight="1" thickBot="1">
      <c r="A33" s="1231"/>
      <c r="B33" s="1232"/>
      <c r="C33" s="117">
        <v>2011</v>
      </c>
      <c r="D33" s="116" t="s">
        <v>26</v>
      </c>
      <c r="E33" s="117">
        <v>2012</v>
      </c>
      <c r="F33" s="527" t="s">
        <v>26</v>
      </c>
      <c r="G33" s="895">
        <v>2013</v>
      </c>
      <c r="H33" s="243" t="s">
        <v>26</v>
      </c>
      <c r="I33" s="1221"/>
      <c r="J33" s="1222"/>
      <c r="K33" s="31"/>
      <c r="M33" s="31"/>
    </row>
    <row r="34" spans="1:63" ht="15.95" customHeight="1" thickTop="1" thickBot="1">
      <c r="A34" s="118" t="s">
        <v>85</v>
      </c>
      <c r="B34" s="119"/>
      <c r="C34" s="232"/>
      <c r="D34" s="94"/>
      <c r="E34" s="232"/>
      <c r="F34" s="528"/>
      <c r="G34" s="896"/>
      <c r="H34" s="120"/>
      <c r="I34" s="529" t="s">
        <v>360</v>
      </c>
      <c r="J34" s="540" t="s">
        <v>428</v>
      </c>
      <c r="K34" s="31"/>
      <c r="M34" s="31"/>
    </row>
    <row r="35" spans="1:63" s="33" customFormat="1" ht="21" customHeight="1" thickTop="1">
      <c r="A35" s="154"/>
      <c r="B35" s="361" t="s">
        <v>176</v>
      </c>
      <c r="C35" s="691">
        <v>38.319563080000002</v>
      </c>
      <c r="D35" s="792">
        <v>1.362486933960926E-2</v>
      </c>
      <c r="E35" s="691">
        <v>58.860770880000004</v>
      </c>
      <c r="F35" s="792">
        <v>2.1007349330135219E-2</v>
      </c>
      <c r="G35" s="897">
        <v>18.640795430000001</v>
      </c>
      <c r="H35" s="953">
        <v>6.7074073140760086E-3</v>
      </c>
      <c r="I35" s="1004">
        <v>0.53605015686415813</v>
      </c>
      <c r="J35" s="1063">
        <v>-0.68330697761327053</v>
      </c>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row>
    <row r="36" spans="1:63" s="33" customFormat="1" ht="21" customHeight="1">
      <c r="A36" s="154">
        <v>0</v>
      </c>
      <c r="B36" s="157" t="s">
        <v>175</v>
      </c>
      <c r="C36" s="696">
        <v>0</v>
      </c>
      <c r="D36" s="792">
        <v>0</v>
      </c>
      <c r="E36" s="696">
        <v>0</v>
      </c>
      <c r="F36" s="792">
        <v>0</v>
      </c>
      <c r="G36" s="898">
        <v>0.10859603</v>
      </c>
      <c r="H36" s="953">
        <v>3.9075468031227551E-5</v>
      </c>
      <c r="I36" s="956" t="s">
        <v>98</v>
      </c>
      <c r="J36" s="957" t="s">
        <v>98</v>
      </c>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row>
    <row r="37" spans="1:63" s="33" customFormat="1" ht="21" customHeight="1">
      <c r="A37" s="154">
        <v>1</v>
      </c>
      <c r="B37" s="157" t="s">
        <v>75</v>
      </c>
      <c r="C37" s="696">
        <v>26.16985489</v>
      </c>
      <c r="D37" s="792">
        <v>9.3049300371298611E-3</v>
      </c>
      <c r="E37" s="696">
        <v>17.61328752</v>
      </c>
      <c r="F37" s="792">
        <v>6.2861644224655282E-3</v>
      </c>
      <c r="G37" s="898">
        <v>69.88863929</v>
      </c>
      <c r="H37" s="953">
        <v>2.5147616264815469E-2</v>
      </c>
      <c r="I37" s="956">
        <v>-0.32696273655188007</v>
      </c>
      <c r="J37" s="957">
        <v>2.9679497203824674</v>
      </c>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row>
    <row r="38" spans="1:63" s="33" customFormat="1" ht="21" customHeight="1">
      <c r="A38" s="154">
        <v>2</v>
      </c>
      <c r="B38" s="157" t="s">
        <v>156</v>
      </c>
      <c r="C38" s="696">
        <v>113.49698236999998</v>
      </c>
      <c r="D38" s="792">
        <v>4.0354884840487208E-2</v>
      </c>
      <c r="E38" s="696">
        <v>141.34226127999997</v>
      </c>
      <c r="F38" s="792">
        <v>5.0444909460557241E-2</v>
      </c>
      <c r="G38" s="898">
        <v>153.50309768000002</v>
      </c>
      <c r="H38" s="953">
        <v>5.5234112942151206E-2</v>
      </c>
      <c r="I38" s="956">
        <v>0.24533937668249561</v>
      </c>
      <c r="J38" s="957">
        <v>8.6038218788005313E-2</v>
      </c>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row>
    <row r="39" spans="1:63" s="33" customFormat="1" ht="21" customHeight="1">
      <c r="A39" s="154">
        <v>3</v>
      </c>
      <c r="B39" s="157" t="s">
        <v>155</v>
      </c>
      <c r="C39" s="696">
        <v>147.29743704999998</v>
      </c>
      <c r="D39" s="792">
        <v>5.2372944067126607E-2</v>
      </c>
      <c r="E39" s="696">
        <v>168.97551836</v>
      </c>
      <c r="F39" s="792">
        <v>6.0307190839652094E-2</v>
      </c>
      <c r="G39" s="698">
        <v>187.67332254999999</v>
      </c>
      <c r="H39" s="953">
        <v>6.7529383124012743E-2</v>
      </c>
      <c r="I39" s="956">
        <v>0.1471721554981395</v>
      </c>
      <c r="J39" s="957">
        <v>0.11065392413926252</v>
      </c>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row>
    <row r="40" spans="1:63" s="33" customFormat="1" ht="21" customHeight="1">
      <c r="A40" s="154">
        <v>4</v>
      </c>
      <c r="B40" s="157" t="s">
        <v>154</v>
      </c>
      <c r="C40" s="696">
        <v>106.18024419999999</v>
      </c>
      <c r="D40" s="792">
        <v>3.7753352005933251E-2</v>
      </c>
      <c r="E40" s="696">
        <v>111.59510991999998</v>
      </c>
      <c r="F40" s="792">
        <v>3.9828181360445643E-2</v>
      </c>
      <c r="G40" s="698">
        <v>122.17700394000001</v>
      </c>
      <c r="H40" s="953">
        <v>4.3962229665381256E-2</v>
      </c>
      <c r="I40" s="956">
        <v>5.099692283435147E-2</v>
      </c>
      <c r="J40" s="957">
        <v>9.4823993879175728E-2</v>
      </c>
      <c r="K40" s="31"/>
      <c r="L40" s="147"/>
      <c r="M40" s="31"/>
      <c r="N40" s="147"/>
      <c r="O40" s="31"/>
      <c r="P40" s="147"/>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row>
    <row r="41" spans="1:63" s="33" customFormat="1" ht="21" customHeight="1">
      <c r="A41" s="154">
        <v>5</v>
      </c>
      <c r="B41" s="157" t="s">
        <v>153</v>
      </c>
      <c r="C41" s="696">
        <v>81.046370530000004</v>
      </c>
      <c r="D41" s="792">
        <v>2.8816774518422E-2</v>
      </c>
      <c r="E41" s="696">
        <v>76.429238510000005</v>
      </c>
      <c r="F41" s="792">
        <v>2.7277517579392487E-2</v>
      </c>
      <c r="G41" s="698">
        <v>84.314235530000005</v>
      </c>
      <c r="H41" s="953">
        <v>3.0338293352251508E-2</v>
      </c>
      <c r="I41" s="956">
        <v>-5.6969016500139621E-2</v>
      </c>
      <c r="J41" s="957">
        <v>0.10316728484699382</v>
      </c>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row>
    <row r="42" spans="1:63" s="33" customFormat="1" ht="21" customHeight="1">
      <c r="A42" s="154">
        <v>6</v>
      </c>
      <c r="B42" s="157" t="s">
        <v>167</v>
      </c>
      <c r="C42" s="696">
        <v>112.05061145000002</v>
      </c>
      <c r="D42" s="792">
        <v>3.9840614498717702E-2</v>
      </c>
      <c r="E42" s="696">
        <v>105.12519737999999</v>
      </c>
      <c r="F42" s="792">
        <v>3.7519076147734531E-2</v>
      </c>
      <c r="G42" s="698">
        <v>118.72072027</v>
      </c>
      <c r="H42" s="953">
        <v>4.271857552762006E-2</v>
      </c>
      <c r="I42" s="956">
        <v>-6.1806124753637205E-2</v>
      </c>
      <c r="J42" s="957">
        <v>0.12932696659636952</v>
      </c>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row>
    <row r="43" spans="1:63" s="33" customFormat="1" ht="21" customHeight="1">
      <c r="A43" s="154">
        <v>7</v>
      </c>
      <c r="B43" s="157" t="s">
        <v>152</v>
      </c>
      <c r="C43" s="696">
        <v>171.87721776000004</v>
      </c>
      <c r="D43" s="792">
        <v>6.1112508760774953E-2</v>
      </c>
      <c r="E43" s="696">
        <v>152.26238191000002</v>
      </c>
      <c r="F43" s="792">
        <v>5.4342289419601827E-2</v>
      </c>
      <c r="G43" s="698">
        <v>162.25924357999997</v>
      </c>
      <c r="H43" s="953">
        <v>5.8384785201461356E-2</v>
      </c>
      <c r="I43" s="956">
        <v>-0.11412120876537056</v>
      </c>
      <c r="J43" s="957">
        <v>6.5655492476854538E-2</v>
      </c>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row>
    <row r="44" spans="1:63" s="33" customFormat="1" ht="21" customHeight="1">
      <c r="A44" s="154">
        <v>8</v>
      </c>
      <c r="B44" s="157" t="s">
        <v>151</v>
      </c>
      <c r="C44" s="696">
        <v>268.18666383000004</v>
      </c>
      <c r="D44" s="792">
        <v>9.5356208672864207E-2</v>
      </c>
      <c r="E44" s="696">
        <v>275.76888144999992</v>
      </c>
      <c r="F44" s="792">
        <v>9.842163363458814E-2</v>
      </c>
      <c r="G44" s="698">
        <v>268.55875052000005</v>
      </c>
      <c r="H44" s="953">
        <v>9.6633908904871363E-2</v>
      </c>
      <c r="I44" s="956">
        <v>2.8272165035044948E-2</v>
      </c>
      <c r="J44" s="957">
        <v>-2.614555671433565E-2</v>
      </c>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row>
    <row r="45" spans="1:63" s="33" customFormat="1" ht="21" customHeight="1">
      <c r="A45" s="154">
        <v>9</v>
      </c>
      <c r="B45" s="157" t="s">
        <v>150</v>
      </c>
      <c r="C45" s="696">
        <v>229.12884112</v>
      </c>
      <c r="D45" s="792">
        <v>8.1468844404060187E-2</v>
      </c>
      <c r="E45" s="696">
        <v>228.58354251000003</v>
      </c>
      <c r="F45" s="792">
        <v>8.1581234102712175E-2</v>
      </c>
      <c r="G45" s="698">
        <v>218.50851210000002</v>
      </c>
      <c r="H45" s="953">
        <v>7.8624627245716533E-2</v>
      </c>
      <c r="I45" s="956">
        <v>-2.3798776589385772E-3</v>
      </c>
      <c r="J45" s="957">
        <v>-4.4075922086819749E-2</v>
      </c>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row>
    <row r="46" spans="1:63" s="33" customFormat="1" ht="21" customHeight="1">
      <c r="A46" s="154">
        <v>10</v>
      </c>
      <c r="B46" s="157" t="s">
        <v>149</v>
      </c>
      <c r="C46" s="696">
        <v>360.58197708</v>
      </c>
      <c r="D46" s="792">
        <v>0.12820820304439079</v>
      </c>
      <c r="E46" s="696">
        <v>428.34031466999994</v>
      </c>
      <c r="F46" s="792">
        <v>0.15287422315276228</v>
      </c>
      <c r="G46" s="698">
        <v>390.77233498000004</v>
      </c>
      <c r="H46" s="953">
        <v>0.14060930112269421</v>
      </c>
      <c r="I46" s="956">
        <v>0.18791382236768542</v>
      </c>
      <c r="J46" s="957">
        <v>-8.7705916075032211E-2</v>
      </c>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row>
    <row r="47" spans="1:63" s="33" customFormat="1" ht="21" customHeight="1">
      <c r="A47" s="154">
        <v>11</v>
      </c>
      <c r="B47" s="157" t="s">
        <v>148</v>
      </c>
      <c r="C47" s="696">
        <v>304.38881699000001</v>
      </c>
      <c r="D47" s="792">
        <v>0.10822821364817568</v>
      </c>
      <c r="E47" s="696">
        <v>406.20883344000003</v>
      </c>
      <c r="F47" s="792">
        <v>0.14497551998525224</v>
      </c>
      <c r="G47" s="698">
        <v>365.25214153000002</v>
      </c>
      <c r="H47" s="953">
        <v>0.13142652065359034</v>
      </c>
      <c r="I47" s="956">
        <v>0.33450642982506512</v>
      </c>
      <c r="J47" s="957">
        <v>-0.10082668947190587</v>
      </c>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row>
    <row r="48" spans="1:63" s="33" customFormat="1" ht="21" customHeight="1" thickBot="1">
      <c r="A48" s="343">
        <v>12</v>
      </c>
      <c r="B48" s="374" t="s">
        <v>191</v>
      </c>
      <c r="C48" s="697">
        <v>853.74738725999998</v>
      </c>
      <c r="D48" s="954">
        <v>0.30355765216230868</v>
      </c>
      <c r="E48" s="697">
        <v>630.80793332999997</v>
      </c>
      <c r="F48" s="954">
        <v>0.22513471056470055</v>
      </c>
      <c r="G48" s="899">
        <v>618.75835264000011</v>
      </c>
      <c r="H48" s="955">
        <v>0.22264416321332695</v>
      </c>
      <c r="I48" s="1008">
        <v>-0.26113046699386983</v>
      </c>
      <c r="J48" s="1064">
        <v>-1.9101821732632293E-2</v>
      </c>
      <c r="K48" s="31"/>
      <c r="L48" s="342"/>
      <c r="M48" s="31"/>
      <c r="N48" s="342"/>
      <c r="O48" s="31"/>
      <c r="P48" s="342"/>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row>
    <row r="49" spans="1:63" ht="30.75" customHeight="1" thickTop="1" thickBot="1">
      <c r="A49" s="110" t="s">
        <v>8</v>
      </c>
      <c r="B49" s="121"/>
      <c r="C49" s="83">
        <v>2812.471967609999</v>
      </c>
      <c r="D49" s="48">
        <v>1</v>
      </c>
      <c r="E49" s="83">
        <v>2801.91327116</v>
      </c>
      <c r="F49" s="48">
        <v>1</v>
      </c>
      <c r="G49" s="758">
        <v>2779.1357460699996</v>
      </c>
      <c r="H49" s="132">
        <v>1</v>
      </c>
      <c r="I49" s="910">
        <v>-3.75424060100822E-3</v>
      </c>
      <c r="J49" s="1065">
        <v>-8.1292755648251815E-3</v>
      </c>
      <c r="K49" s="31"/>
      <c r="L49" s="147"/>
      <c r="M49" s="31"/>
      <c r="N49" s="147"/>
      <c r="O49" s="31"/>
      <c r="P49" s="147"/>
    </row>
    <row r="50" spans="1:63" s="13" customFormat="1" ht="14.25" customHeight="1" thickTop="1">
      <c r="A50" s="13" t="s">
        <v>517</v>
      </c>
      <c r="C50" s="651"/>
      <c r="D50" s="651"/>
      <c r="E50" s="651"/>
      <c r="F50" s="651"/>
      <c r="G50" s="900"/>
      <c r="H50" s="651"/>
      <c r="I50" s="659"/>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row>
    <row r="51" spans="1:63" s="13" customFormat="1" ht="14.25" customHeight="1">
      <c r="A51" s="1233" t="s">
        <v>429</v>
      </c>
      <c r="B51" s="1233"/>
      <c r="C51" s="1102"/>
      <c r="D51" s="1102"/>
      <c r="E51" s="1102"/>
      <c r="F51" s="1102"/>
      <c r="G51" s="1097"/>
      <c r="H51" s="1102"/>
      <c r="I51" s="109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row>
    <row r="52" spans="1:63">
      <c r="A52" s="1228"/>
      <c r="B52" s="1228"/>
      <c r="C52" s="235"/>
      <c r="D52" s="1088"/>
      <c r="E52" s="235"/>
      <c r="F52" s="1088"/>
      <c r="G52" s="207"/>
      <c r="H52" s="1088"/>
      <c r="I52" s="1095"/>
    </row>
    <row r="53" spans="1:63" ht="15.95" customHeight="1">
      <c r="C53" s="820"/>
      <c r="D53" s="820"/>
      <c r="E53" s="820"/>
      <c r="F53" s="820"/>
      <c r="G53" s="1087"/>
      <c r="H53" s="820"/>
      <c r="I53" s="1095"/>
    </row>
    <row r="54" spans="1:63">
      <c r="C54" s="187"/>
      <c r="D54" s="14"/>
      <c r="E54" s="187"/>
      <c r="F54" s="14"/>
      <c r="G54" s="187"/>
      <c r="H54" s="14"/>
      <c r="I54" s="1095"/>
    </row>
    <row r="55" spans="1:63">
      <c r="C55" s="187"/>
      <c r="D55" s="14"/>
      <c r="E55" s="187"/>
      <c r="F55" s="14"/>
      <c r="G55" s="187"/>
      <c r="H55" s="14"/>
      <c r="I55" s="1095"/>
    </row>
    <row r="57" spans="1:63" ht="21" customHeight="1"/>
    <row r="60" spans="1:63" ht="9" customHeight="1"/>
  </sheetData>
  <mergeCells count="6">
    <mergeCell ref="A51:B51"/>
    <mergeCell ref="A52:B52"/>
    <mergeCell ref="I9:J10"/>
    <mergeCell ref="I32:J33"/>
    <mergeCell ref="A9:B10"/>
    <mergeCell ref="A32:B33"/>
  </mergeCells>
  <phoneticPr fontId="36" type="noConversion"/>
  <printOptions horizontalCentered="1"/>
  <pageMargins left="0.6692913385826772" right="0.39370078740157483" top="0.78740157480314965" bottom="0" header="0.55118110236220474" footer="0"/>
  <pageSetup paperSize="9" scale="74" orientation="portrait" r:id="rId1"/>
  <headerFooter alignWithMargins="0"/>
  <ignoredErrors>
    <ignoredError sqref="J11" twoDigitTextYear="1"/>
  </ignoredError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8" enableFormatConditionsCalculation="0">
    <tabColor theme="6" tint="0.59999389629810485"/>
    <pageSetUpPr fitToPage="1"/>
  </sheetPr>
  <dimension ref="A1:Q47"/>
  <sheetViews>
    <sheetView workbookViewId="0">
      <selection activeCell="A10" sqref="A10"/>
    </sheetView>
  </sheetViews>
  <sheetFormatPr defaultRowHeight="12.75"/>
  <cols>
    <col min="1" max="1" width="26.5703125" customWidth="1"/>
    <col min="2" max="2" width="9.7109375" customWidth="1"/>
    <col min="3" max="3" width="8" customWidth="1"/>
    <col min="4" max="4" width="9.7109375" customWidth="1"/>
    <col min="5" max="5" width="8" customWidth="1"/>
    <col min="6" max="6" width="9.7109375" customWidth="1"/>
    <col min="7" max="7" width="8" customWidth="1"/>
    <col min="8" max="8" width="9.7109375" customWidth="1"/>
    <col min="9" max="9" width="8" customWidth="1"/>
    <col min="10" max="10" width="9.7109375" customWidth="1"/>
    <col min="11" max="11" width="8" customWidth="1"/>
    <col min="12" max="12" width="9.7109375" customWidth="1"/>
    <col min="13" max="13" width="8" customWidth="1"/>
    <col min="14" max="14" width="9.7109375" customWidth="1"/>
    <col min="15" max="15" width="8" customWidth="1"/>
  </cols>
  <sheetData>
    <row r="1" spans="1:15" s="170" customFormat="1" ht="27.75">
      <c r="A1" s="1143" t="s">
        <v>521</v>
      </c>
      <c r="B1" s="176"/>
      <c r="C1" s="176"/>
      <c r="D1" s="176"/>
      <c r="E1" s="176"/>
      <c r="F1" s="176"/>
      <c r="G1" s="176"/>
      <c r="H1" s="176"/>
      <c r="I1" s="176"/>
    </row>
    <row r="2" spans="1:15" s="170" customFormat="1"/>
    <row r="3" spans="1:15" s="314" customFormat="1" ht="26.25">
      <c r="A3" s="506" t="s">
        <v>312</v>
      </c>
    </row>
    <row r="4" spans="1:15" s="314" customFormat="1"/>
    <row r="5" spans="1:15" s="314" customFormat="1" ht="23.25">
      <c r="A5" s="1223" t="s">
        <v>430</v>
      </c>
      <c r="B5" s="1223"/>
      <c r="C5" s="1223"/>
      <c r="D5" s="1223"/>
      <c r="E5" s="1223"/>
      <c r="F5" s="1223"/>
      <c r="G5" s="1223"/>
      <c r="H5" s="1223"/>
      <c r="I5" s="1223"/>
      <c r="J5" s="1223"/>
      <c r="K5" s="1223"/>
      <c r="L5" s="1223"/>
      <c r="M5" s="1223"/>
      <c r="N5" s="1223"/>
      <c r="O5" s="1223"/>
    </row>
    <row r="6" spans="1:15" ht="23.25">
      <c r="A6" s="112"/>
      <c r="B6" s="12"/>
      <c r="C6" s="12"/>
      <c r="D6" s="12"/>
      <c r="E6" s="12"/>
      <c r="F6" s="12"/>
      <c r="G6" s="12"/>
      <c r="H6" s="12"/>
      <c r="I6" s="12"/>
      <c r="J6" s="12"/>
      <c r="K6" s="12"/>
      <c r="L6" s="12"/>
      <c r="M6" s="12"/>
      <c r="N6" s="12"/>
      <c r="O6" s="12"/>
    </row>
    <row r="7" spans="1:15" ht="17.25" customHeight="1">
      <c r="A7" s="1145" t="s">
        <v>421</v>
      </c>
      <c r="B7" s="1145"/>
      <c r="C7" s="1145"/>
      <c r="D7" s="1145"/>
      <c r="E7" s="1145"/>
      <c r="F7" s="1145"/>
      <c r="G7" s="1145"/>
      <c r="H7" s="1145"/>
      <c r="I7" s="1145"/>
      <c r="J7" s="1145"/>
      <c r="K7" s="1145"/>
      <c r="L7" s="1145"/>
      <c r="M7" s="1145"/>
      <c r="N7" s="1145"/>
      <c r="O7" s="1145"/>
    </row>
    <row r="8" spans="1:15" ht="17.25" customHeight="1"/>
    <row r="9" spans="1:15" ht="17.25" customHeight="1">
      <c r="K9" s="123"/>
      <c r="L9" s="124"/>
    </row>
    <row r="10" spans="1:15" ht="13.5" thickBot="1">
      <c r="A10" s="13" t="s">
        <v>84</v>
      </c>
    </row>
    <row r="11" spans="1:15" ht="25.15" customHeight="1" thickTop="1">
      <c r="A11" s="50"/>
      <c r="B11" s="158"/>
      <c r="C11" s="58"/>
      <c r="D11" s="59" t="s">
        <v>61</v>
      </c>
      <c r="E11" s="59"/>
      <c r="F11" s="59"/>
      <c r="G11" s="59"/>
      <c r="H11" s="60" t="s">
        <v>62</v>
      </c>
      <c r="I11" s="59"/>
      <c r="J11" s="59"/>
      <c r="K11" s="59"/>
      <c r="L11" s="61" t="s">
        <v>63</v>
      </c>
      <c r="M11" s="62"/>
      <c r="N11" s="61" t="s">
        <v>64</v>
      </c>
      <c r="O11" s="63"/>
    </row>
    <row r="12" spans="1:15" ht="25.15" customHeight="1">
      <c r="A12" s="631" t="s">
        <v>422</v>
      </c>
      <c r="B12" s="159" t="s">
        <v>66</v>
      </c>
      <c r="C12" s="65"/>
      <c r="D12" s="66" t="s">
        <v>67</v>
      </c>
      <c r="E12" s="66"/>
      <c r="F12" s="66" t="s">
        <v>68</v>
      </c>
      <c r="G12" s="66"/>
      <c r="H12" s="66" t="s">
        <v>67</v>
      </c>
      <c r="I12" s="66"/>
      <c r="J12" s="66" t="s">
        <v>68</v>
      </c>
      <c r="K12" s="66"/>
      <c r="L12" s="67" t="s">
        <v>515</v>
      </c>
      <c r="M12" s="68"/>
      <c r="N12" s="67" t="s">
        <v>69</v>
      </c>
      <c r="O12" s="69"/>
    </row>
    <row r="13" spans="1:15" ht="25.15" customHeight="1" thickBot="1">
      <c r="A13" s="160" t="s">
        <v>85</v>
      </c>
      <c r="B13" s="71" t="s">
        <v>70</v>
      </c>
      <c r="C13" s="70" t="s">
        <v>26</v>
      </c>
      <c r="D13" s="70" t="s">
        <v>71</v>
      </c>
      <c r="E13" s="71" t="s">
        <v>26</v>
      </c>
      <c r="F13" s="70" t="s">
        <v>71</v>
      </c>
      <c r="G13" s="71" t="s">
        <v>26</v>
      </c>
      <c r="H13" s="70" t="s">
        <v>71</v>
      </c>
      <c r="I13" s="71" t="s">
        <v>26</v>
      </c>
      <c r="J13" s="71" t="s">
        <v>71</v>
      </c>
      <c r="K13" s="71" t="s">
        <v>26</v>
      </c>
      <c r="L13" s="70" t="s">
        <v>71</v>
      </c>
      <c r="M13" s="70" t="s">
        <v>26</v>
      </c>
      <c r="N13" s="70" t="s">
        <v>71</v>
      </c>
      <c r="O13" s="72" t="s">
        <v>26</v>
      </c>
    </row>
    <row r="14" spans="1:15" ht="21.75" customHeight="1" thickTop="1">
      <c r="A14" s="355" t="str">
        <f>+'Q35 ERLN'!B35</f>
        <v>Desconhecido</v>
      </c>
      <c r="B14" s="699">
        <v>22343</v>
      </c>
      <c r="C14" s="1072">
        <v>5.3255185367039611E-2</v>
      </c>
      <c r="D14" s="75">
        <v>210.19180259999999</v>
      </c>
      <c r="E14" s="952">
        <v>6.2349671783292447E-3</v>
      </c>
      <c r="F14" s="75">
        <v>1909.6198526800001</v>
      </c>
      <c r="G14" s="952">
        <v>7.0324344250007359E-2</v>
      </c>
      <c r="H14" s="75">
        <v>145.97163234999999</v>
      </c>
      <c r="I14" s="952">
        <v>5.9777981802057369E-3</v>
      </c>
      <c r="J14" s="75">
        <v>1803.75071953</v>
      </c>
      <c r="K14" s="952">
        <v>9.5616546456906787E-2</v>
      </c>
      <c r="L14" s="75">
        <v>113.51588543000001</v>
      </c>
      <c r="M14" s="952">
        <v>8.1262784560065769E-3</v>
      </c>
      <c r="N14" s="75">
        <v>38.319563080000002</v>
      </c>
      <c r="O14" s="1074">
        <v>1.362486933960926E-2</v>
      </c>
    </row>
    <row r="15" spans="1:15" ht="22.5" customHeight="1">
      <c r="A15" s="161" t="s">
        <v>177</v>
      </c>
      <c r="B15" s="74">
        <v>1</v>
      </c>
      <c r="C15" s="952">
        <v>2.3835288621509917E-6</v>
      </c>
      <c r="D15" s="75">
        <v>-2.8145190000000004E-2</v>
      </c>
      <c r="E15" s="952">
        <v>-8.3487716317744017E-7</v>
      </c>
      <c r="F15" s="75">
        <v>0</v>
      </c>
      <c r="G15" s="952">
        <v>0</v>
      </c>
      <c r="H15" s="75">
        <v>3.613193E-2</v>
      </c>
      <c r="I15" s="952">
        <v>1.4796668498125559E-6</v>
      </c>
      <c r="J15" s="75">
        <v>0</v>
      </c>
      <c r="K15" s="952">
        <v>0</v>
      </c>
      <c r="L15" s="75">
        <v>0</v>
      </c>
      <c r="M15" s="952">
        <v>0</v>
      </c>
      <c r="N15" s="75">
        <v>0</v>
      </c>
      <c r="O15" s="1074">
        <v>0</v>
      </c>
    </row>
    <row r="16" spans="1:15" ht="22.5" customHeight="1">
      <c r="A16" s="161" t="s">
        <v>75</v>
      </c>
      <c r="B16" s="74">
        <v>70821</v>
      </c>
      <c r="C16" s="952">
        <v>0.16880389754639538</v>
      </c>
      <c r="D16" s="75">
        <v>10985.555532639999</v>
      </c>
      <c r="E16" s="952">
        <v>0.32586702875406826</v>
      </c>
      <c r="F16" s="75">
        <v>5700.6665890899994</v>
      </c>
      <c r="G16" s="952">
        <v>0.20993478838369589</v>
      </c>
      <c r="H16" s="75">
        <v>2131.8608319599998</v>
      </c>
      <c r="I16" s="952">
        <v>8.730349586819823E-2</v>
      </c>
      <c r="J16" s="75">
        <v>1844.9932576599999</v>
      </c>
      <c r="K16" s="952">
        <v>9.7802807019638782E-2</v>
      </c>
      <c r="L16" s="75">
        <v>193.66606995000004</v>
      </c>
      <c r="M16" s="952">
        <v>1.3864001553021652E-2</v>
      </c>
      <c r="N16" s="75">
        <v>26.16985489</v>
      </c>
      <c r="O16" s="1074">
        <v>9.3049300371298611E-3</v>
      </c>
    </row>
    <row r="17" spans="1:17" ht="22.5" customHeight="1">
      <c r="A17" s="162" t="s">
        <v>156</v>
      </c>
      <c r="B17" s="74">
        <v>200760</v>
      </c>
      <c r="C17" s="952">
        <v>0.47851725436543313</v>
      </c>
      <c r="D17" s="75">
        <v>1380.15591494</v>
      </c>
      <c r="E17" s="952">
        <v>4.093987835959436E-2</v>
      </c>
      <c r="F17" s="75">
        <v>3297</v>
      </c>
      <c r="G17" s="952">
        <v>0.1214165021728686</v>
      </c>
      <c r="H17" s="75">
        <v>1179</v>
      </c>
      <c r="I17" s="952">
        <v>4.8282148668200221E-2</v>
      </c>
      <c r="J17" s="75">
        <v>2001.2209514900001</v>
      </c>
      <c r="K17" s="952">
        <v>0.10608441288857169</v>
      </c>
      <c r="L17" s="75">
        <v>835.15892541999995</v>
      </c>
      <c r="M17" s="952">
        <v>5.9786645342842462E-2</v>
      </c>
      <c r="N17" s="75">
        <v>113.49698236999998</v>
      </c>
      <c r="O17" s="1074">
        <v>4.0354884840487208E-2</v>
      </c>
    </row>
    <row r="18" spans="1:17" ht="22.5" customHeight="1">
      <c r="A18" s="162" t="s">
        <v>155</v>
      </c>
      <c r="B18" s="74">
        <v>71756</v>
      </c>
      <c r="C18" s="952">
        <v>0.17103249703250656</v>
      </c>
      <c r="D18" s="75">
        <v>1272.45393764</v>
      </c>
      <c r="E18" s="952">
        <v>3.774509014616162E-2</v>
      </c>
      <c r="F18" s="75">
        <v>1950</v>
      </c>
      <c r="G18" s="952">
        <v>7.1811398009430927E-2</v>
      </c>
      <c r="H18" s="75">
        <v>1211</v>
      </c>
      <c r="I18" s="952">
        <v>4.959260562950845E-2</v>
      </c>
      <c r="J18" s="75">
        <v>1239.1476599</v>
      </c>
      <c r="K18" s="952">
        <v>6.5687025655445666E-2</v>
      </c>
      <c r="L18" s="75">
        <v>941.75527316</v>
      </c>
      <c r="M18" s="952">
        <v>6.7417573832253871E-2</v>
      </c>
      <c r="N18" s="75">
        <v>147.29743704999998</v>
      </c>
      <c r="O18" s="1074">
        <v>5.2372944067126607E-2</v>
      </c>
    </row>
    <row r="19" spans="1:17" ht="22.5" customHeight="1">
      <c r="A19" s="162" t="s">
        <v>154</v>
      </c>
      <c r="B19" s="74">
        <v>22317</v>
      </c>
      <c r="C19" s="952">
        <v>5.3193213616623686E-2</v>
      </c>
      <c r="D19" s="75">
        <v>851.76934532999985</v>
      </c>
      <c r="E19" s="952">
        <v>2.5266227540500369E-2</v>
      </c>
      <c r="F19" s="75">
        <v>930</v>
      </c>
      <c r="G19" s="952">
        <v>3.4248512896805521E-2</v>
      </c>
      <c r="H19" s="75">
        <v>769</v>
      </c>
      <c r="I19" s="952">
        <v>3.1491918851438483E-2</v>
      </c>
      <c r="J19" s="75">
        <v>739.98482867999996</v>
      </c>
      <c r="K19" s="952">
        <v>3.922648123312953E-2</v>
      </c>
      <c r="L19" s="75">
        <v>611.35408258999996</v>
      </c>
      <c r="M19" s="952">
        <v>4.3765095004314074E-2</v>
      </c>
      <c r="N19" s="75">
        <v>106.18024419999999</v>
      </c>
      <c r="O19" s="1074">
        <v>3.7753352005933251E-2</v>
      </c>
    </row>
    <row r="20" spans="1:17" ht="22.5" customHeight="1">
      <c r="A20" s="162" t="s">
        <v>153</v>
      </c>
      <c r="B20" s="74">
        <v>9152</v>
      </c>
      <c r="C20" s="952">
        <v>2.1814056146405875E-2</v>
      </c>
      <c r="D20" s="75">
        <v>711.60897029</v>
      </c>
      <c r="E20" s="952">
        <v>2.1108618503102465E-2</v>
      </c>
      <c r="F20" s="75">
        <v>843</v>
      </c>
      <c r="G20" s="952">
        <v>3.1044619754846296E-2</v>
      </c>
      <c r="H20" s="75">
        <v>530</v>
      </c>
      <c r="I20" s="952">
        <v>2.1704443421667614E-2</v>
      </c>
      <c r="J20" s="75">
        <v>520.09492068999998</v>
      </c>
      <c r="K20" s="952">
        <v>2.7570151245242251E-2</v>
      </c>
      <c r="L20" s="75">
        <v>434.27060012999988</v>
      </c>
      <c r="M20" s="952">
        <v>3.1088193591104377E-2</v>
      </c>
      <c r="N20" s="75">
        <v>81.046370530000004</v>
      </c>
      <c r="O20" s="1074">
        <v>2.8816774518422E-2</v>
      </c>
    </row>
    <row r="21" spans="1:17" ht="22.5" customHeight="1">
      <c r="A21" s="162" t="s">
        <v>167</v>
      </c>
      <c r="B21" s="74">
        <v>8149</v>
      </c>
      <c r="C21" s="952">
        <v>1.9423376697668433E-2</v>
      </c>
      <c r="D21" s="75">
        <v>938.67692886000009</v>
      </c>
      <c r="E21" s="952">
        <v>2.7844186928805546E-2</v>
      </c>
      <c r="F21" s="75">
        <v>752</v>
      </c>
      <c r="G21" s="952">
        <v>2.769342118107285E-2</v>
      </c>
      <c r="H21" s="75">
        <v>716</v>
      </c>
      <c r="I21" s="952">
        <v>2.9321474509271719E-2</v>
      </c>
      <c r="J21" s="75">
        <v>658.29264036000006</v>
      </c>
      <c r="K21" s="952">
        <v>3.4895990974641383E-2</v>
      </c>
      <c r="L21" s="75">
        <v>568.94274473999997</v>
      </c>
      <c r="M21" s="952">
        <v>4.0728988297703404E-2</v>
      </c>
      <c r="N21" s="75">
        <v>112.05061145000002</v>
      </c>
      <c r="O21" s="1074">
        <v>3.9840614498717702E-2</v>
      </c>
    </row>
    <row r="22" spans="1:17" ht="22.5" customHeight="1">
      <c r="A22" s="162" t="s">
        <v>152</v>
      </c>
      <c r="B22" s="74">
        <v>6542</v>
      </c>
      <c r="C22" s="952">
        <v>1.5593045816191788E-2</v>
      </c>
      <c r="D22" s="75">
        <v>1716.8212501200003</v>
      </c>
      <c r="E22" s="952">
        <v>5.0926458658937183E-2</v>
      </c>
      <c r="F22" s="75">
        <v>1439</v>
      </c>
      <c r="G22" s="952">
        <v>5.2993129095164675E-2</v>
      </c>
      <c r="H22" s="75">
        <v>1580</v>
      </c>
      <c r="I22" s="952">
        <v>6.4703812464594015E-2</v>
      </c>
      <c r="J22" s="75">
        <v>907.74353896000002</v>
      </c>
      <c r="K22" s="952">
        <v>4.8119344499300831E-2</v>
      </c>
      <c r="L22" s="75">
        <v>853.63466847999996</v>
      </c>
      <c r="M22" s="952">
        <v>6.1109271090053631E-2</v>
      </c>
      <c r="N22" s="75">
        <v>171.87721776000004</v>
      </c>
      <c r="O22" s="1074">
        <v>6.1112508760774953E-2</v>
      </c>
    </row>
    <row r="23" spans="1:17" ht="22.5" customHeight="1">
      <c r="A23" s="162" t="s">
        <v>151</v>
      </c>
      <c r="B23" s="74">
        <v>4466</v>
      </c>
      <c r="C23" s="952">
        <v>1.0644839898366329E-2</v>
      </c>
      <c r="D23" s="75">
        <v>1850.7870980999996</v>
      </c>
      <c r="E23" s="952">
        <v>5.4900318033281499E-2</v>
      </c>
      <c r="F23" s="75">
        <v>3010</v>
      </c>
      <c r="G23" s="952">
        <v>0.11084733744019852</v>
      </c>
      <c r="H23" s="75">
        <v>1852</v>
      </c>
      <c r="I23" s="952">
        <v>7.5842696635713996E-2</v>
      </c>
      <c r="J23" s="75">
        <v>1653.4587489400001</v>
      </c>
      <c r="K23" s="952">
        <v>8.7649592358192266E-2</v>
      </c>
      <c r="L23" s="75">
        <v>1298.46950255</v>
      </c>
      <c r="M23" s="952">
        <v>9.2953728056505383E-2</v>
      </c>
      <c r="N23" s="75">
        <v>268.18666383000004</v>
      </c>
      <c r="O23" s="1074">
        <v>9.5356208672864207E-2</v>
      </c>
    </row>
    <row r="24" spans="1:17" ht="22.5" customHeight="1">
      <c r="A24" s="162" t="s">
        <v>150</v>
      </c>
      <c r="B24" s="74">
        <v>1603</v>
      </c>
      <c r="C24" s="952">
        <v>3.82079676602804E-3</v>
      </c>
      <c r="D24" s="75">
        <v>1883.81923201</v>
      </c>
      <c r="E24" s="952">
        <v>5.5880157723561738E-2</v>
      </c>
      <c r="F24" s="75">
        <v>1164</v>
      </c>
      <c r="G24" s="952">
        <v>4.2865880657937235E-2</v>
      </c>
      <c r="H24" s="75">
        <v>1632</v>
      </c>
      <c r="I24" s="952">
        <v>6.68333050267199E-2</v>
      </c>
      <c r="J24" s="75">
        <v>792.71963963999997</v>
      </c>
      <c r="K24" s="952">
        <v>4.2021945399800469E-2</v>
      </c>
      <c r="L24" s="75">
        <v>1082.28669324</v>
      </c>
      <c r="M24" s="952">
        <v>7.7477817357309492E-2</v>
      </c>
      <c r="N24" s="75">
        <v>229.12884112</v>
      </c>
      <c r="O24" s="1074">
        <v>8.1468844404060187E-2</v>
      </c>
    </row>
    <row r="25" spans="1:17" ht="22.5" customHeight="1">
      <c r="A25" s="162" t="s">
        <v>149</v>
      </c>
      <c r="B25" s="74">
        <v>1120</v>
      </c>
      <c r="C25" s="952">
        <v>2.6695523256091108E-3</v>
      </c>
      <c r="D25" s="75">
        <v>2301.2698341699997</v>
      </c>
      <c r="E25" s="952">
        <v>6.8263089744914407E-2</v>
      </c>
      <c r="F25" s="75">
        <v>1713</v>
      </c>
      <c r="G25" s="952">
        <v>6.3083551174438562E-2</v>
      </c>
      <c r="H25" s="75">
        <v>2698</v>
      </c>
      <c r="I25" s="952">
        <v>0.11048790255030042</v>
      </c>
      <c r="J25" s="75">
        <v>1222.0243705099999</v>
      </c>
      <c r="K25" s="952">
        <v>6.4779322735232486E-2</v>
      </c>
      <c r="L25" s="75">
        <v>1713.6715625300001</v>
      </c>
      <c r="M25" s="952">
        <v>0.12267685924756359</v>
      </c>
      <c r="N25" s="75">
        <v>360.58197708</v>
      </c>
      <c r="O25" s="1074">
        <v>0.12820820304439079</v>
      </c>
    </row>
    <row r="26" spans="1:17" ht="22.5" customHeight="1">
      <c r="A26" s="162" t="s">
        <v>148</v>
      </c>
      <c r="B26" s="74">
        <v>376</v>
      </c>
      <c r="C26" s="952">
        <v>8.9620685216877292E-4</v>
      </c>
      <c r="D26" s="75">
        <v>2192.7010767999996</v>
      </c>
      <c r="E26" s="952">
        <v>6.5042590037406103E-2</v>
      </c>
      <c r="F26" s="75">
        <v>2287</v>
      </c>
      <c r="G26" s="952">
        <v>8.4221880639778743E-2</v>
      </c>
      <c r="H26" s="75">
        <v>2497</v>
      </c>
      <c r="I26" s="952">
        <v>0.10225659476208307</v>
      </c>
      <c r="J26" s="75">
        <v>1925.8924821099999</v>
      </c>
      <c r="K26" s="952">
        <v>0.10209126238611355</v>
      </c>
      <c r="L26" s="75">
        <v>1449.2251682600001</v>
      </c>
      <c r="M26" s="952">
        <v>0.10374589616354582</v>
      </c>
      <c r="N26" s="75">
        <v>304.38881699000001</v>
      </c>
      <c r="O26" s="1074">
        <v>0.10822821364817568</v>
      </c>
    </row>
    <row r="27" spans="1:17" ht="22.5" customHeight="1" thickBot="1">
      <c r="A27" s="162" t="s">
        <v>191</v>
      </c>
      <c r="B27" s="700">
        <v>140</v>
      </c>
      <c r="C27" s="1073">
        <v>3.3369404070113885E-4</v>
      </c>
      <c r="D27" s="75">
        <v>7415.9621353600005</v>
      </c>
      <c r="E27" s="952">
        <v>0.21998136910074753</v>
      </c>
      <c r="F27" s="75">
        <v>2159</v>
      </c>
      <c r="G27" s="952">
        <v>7.9508106821723781E-2</v>
      </c>
      <c r="H27" s="75">
        <v>7477</v>
      </c>
      <c r="I27" s="952">
        <v>0.30619645936567685</v>
      </c>
      <c r="J27" s="75">
        <v>3555.0965366400001</v>
      </c>
      <c r="K27" s="952">
        <v>0.18845511714778465</v>
      </c>
      <c r="L27" s="75">
        <v>3873.0367242599996</v>
      </c>
      <c r="M27" s="952">
        <v>0.27725965200777553</v>
      </c>
      <c r="N27" s="75">
        <v>853.74738725999998</v>
      </c>
      <c r="O27" s="1074">
        <v>0.30355765216230868</v>
      </c>
    </row>
    <row r="28" spans="1:17" ht="24.75" customHeight="1" thickTop="1" thickBot="1">
      <c r="A28" s="163" t="s">
        <v>8</v>
      </c>
      <c r="B28" s="84">
        <v>419546</v>
      </c>
      <c r="C28" s="111">
        <v>1</v>
      </c>
      <c r="D28" s="83">
        <v>33711.773709179994</v>
      </c>
      <c r="E28" s="111">
        <v>1</v>
      </c>
      <c r="F28" s="83">
        <v>27154.463693129997</v>
      </c>
      <c r="G28" s="111">
        <v>1</v>
      </c>
      <c r="H28" s="83">
        <v>24418.962960870002</v>
      </c>
      <c r="I28" s="111">
        <v>1</v>
      </c>
      <c r="J28" s="83">
        <v>18864.420295109994</v>
      </c>
      <c r="K28" s="111">
        <v>1</v>
      </c>
      <c r="L28" s="83">
        <v>13968.987900740001</v>
      </c>
      <c r="M28" s="111">
        <v>1</v>
      </c>
      <c r="N28" s="83">
        <v>2812.471967609999</v>
      </c>
      <c r="O28" s="125">
        <v>1</v>
      </c>
      <c r="P28" s="33"/>
      <c r="Q28" s="33"/>
    </row>
    <row r="29" spans="1:17" ht="16.899999999999999" customHeight="1" thickTop="1">
      <c r="A29" s="647" t="s">
        <v>406</v>
      </c>
      <c r="C29" s="298"/>
      <c r="D29" s="164"/>
      <c r="E29" s="298"/>
      <c r="F29" s="164"/>
      <c r="G29" s="298"/>
      <c r="H29" s="164"/>
      <c r="I29" s="298"/>
      <c r="J29" s="164"/>
      <c r="K29" s="298"/>
      <c r="L29" s="164"/>
      <c r="M29" s="298"/>
      <c r="N29" s="164"/>
      <c r="O29" s="298"/>
      <c r="P29" s="33"/>
      <c r="Q29" s="33"/>
    </row>
    <row r="30" spans="1:17" s="13" customFormat="1" ht="14.25" customHeight="1">
      <c r="A30" s="13" t="s">
        <v>517</v>
      </c>
    </row>
    <row r="31" spans="1:17" s="13" customFormat="1" ht="14.25" customHeight="1">
      <c r="A31" s="1233" t="s">
        <v>429</v>
      </c>
      <c r="B31" s="1233"/>
    </row>
    <row r="32" spans="1:17" ht="9.75" customHeight="1">
      <c r="A32" s="19"/>
      <c r="B32" s="164"/>
      <c r="C32" s="164"/>
      <c r="D32" s="164"/>
      <c r="E32" s="164"/>
      <c r="F32" s="164"/>
      <c r="G32" s="164"/>
      <c r="H32" s="164"/>
      <c r="I32" s="164"/>
      <c r="J32" s="164"/>
      <c r="K32" s="164"/>
      <c r="L32" s="164"/>
      <c r="M32" s="164"/>
      <c r="N32" s="164"/>
      <c r="O32" s="164"/>
    </row>
    <row r="33" spans="1:15" ht="25.5" customHeight="1">
      <c r="B33" s="88"/>
      <c r="C33" s="88"/>
      <c r="D33" s="88"/>
      <c r="E33" s="88"/>
      <c r="F33" s="88"/>
      <c r="G33" s="88"/>
      <c r="H33" s="88"/>
      <c r="I33" s="88"/>
      <c r="J33" s="88"/>
      <c r="K33" s="88"/>
      <c r="L33" s="88"/>
      <c r="M33" s="88"/>
      <c r="N33" s="88"/>
      <c r="O33" s="88"/>
    </row>
    <row r="34" spans="1:15">
      <c r="B34" s="24"/>
      <c r="C34" s="24"/>
      <c r="D34" s="24"/>
      <c r="E34" s="24"/>
      <c r="F34" s="24"/>
      <c r="G34" s="24"/>
      <c r="H34" s="24"/>
      <c r="I34" s="24"/>
      <c r="J34" s="771"/>
      <c r="K34" s="24"/>
      <c r="L34" s="24"/>
      <c r="M34" s="24"/>
      <c r="N34" s="24"/>
      <c r="O34" s="24"/>
    </row>
    <row r="35" spans="1:15">
      <c r="B35" s="24"/>
      <c r="J35" s="773"/>
    </row>
    <row r="46" spans="1:15">
      <c r="A46" s="1234"/>
      <c r="B46" s="1234"/>
    </row>
    <row r="47" spans="1:15">
      <c r="A47" s="1234"/>
      <c r="B47" s="1234"/>
    </row>
  </sheetData>
  <mergeCells count="5">
    <mergeCell ref="A47:B47"/>
    <mergeCell ref="A46:B46"/>
    <mergeCell ref="A5:O5"/>
    <mergeCell ref="A7:O7"/>
    <mergeCell ref="A31:B31"/>
  </mergeCells>
  <phoneticPr fontId="36" type="noConversion"/>
  <printOptions horizontalCentered="1"/>
  <pageMargins left="0.6692913385826772" right="0.39370078740157483" top="0.78740157480314965" bottom="0" header="0.55118110236220474" footer="0"/>
  <pageSetup paperSize="9" scale="62"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7" enableFormatConditionsCalculation="0">
    <tabColor theme="6" tint="0.59999389629810485"/>
    <pageSetUpPr fitToPage="1"/>
  </sheetPr>
  <dimension ref="A1:Q47"/>
  <sheetViews>
    <sheetView workbookViewId="0">
      <selection activeCell="A10" sqref="A10"/>
    </sheetView>
  </sheetViews>
  <sheetFormatPr defaultRowHeight="12.75"/>
  <cols>
    <col min="1" max="1" width="26.5703125" customWidth="1"/>
    <col min="2" max="2" width="9.7109375" customWidth="1"/>
    <col min="3" max="3" width="8" customWidth="1"/>
    <col min="4" max="4" width="9.7109375" customWidth="1"/>
    <col min="5" max="5" width="8" customWidth="1"/>
    <col min="6" max="6" width="9.7109375" customWidth="1"/>
    <col min="7" max="7" width="8" customWidth="1"/>
    <col min="8" max="8" width="9.7109375" customWidth="1"/>
    <col min="9" max="9" width="8" customWidth="1"/>
    <col min="10" max="10" width="9.7109375" customWidth="1"/>
    <col min="11" max="11" width="8" customWidth="1"/>
    <col min="12" max="12" width="9.7109375" customWidth="1"/>
    <col min="13" max="13" width="8" customWidth="1"/>
    <col min="14" max="14" width="9.7109375" customWidth="1"/>
    <col min="15" max="15" width="8" customWidth="1"/>
  </cols>
  <sheetData>
    <row r="1" spans="1:15" s="170" customFormat="1" ht="27.75">
      <c r="A1" s="1143" t="s">
        <v>521</v>
      </c>
      <c r="B1" s="176"/>
      <c r="C1" s="176"/>
      <c r="D1" s="176"/>
      <c r="E1" s="176"/>
      <c r="F1" s="176"/>
      <c r="G1" s="176"/>
      <c r="H1" s="176"/>
      <c r="I1" s="176"/>
    </row>
    <row r="2" spans="1:15" s="170" customFormat="1"/>
    <row r="3" spans="1:15" s="314" customFormat="1" ht="26.25">
      <c r="A3" s="506" t="s">
        <v>313</v>
      </c>
      <c r="E3" s="468"/>
      <c r="G3" s="468"/>
    </row>
    <row r="4" spans="1:15" s="314" customFormat="1"/>
    <row r="5" spans="1:15" s="314" customFormat="1" ht="23.25">
      <c r="A5" s="1223" t="s">
        <v>361</v>
      </c>
      <c r="B5" s="1223"/>
      <c r="C5" s="1223"/>
      <c r="D5" s="1223"/>
      <c r="E5" s="1223"/>
      <c r="F5" s="1223"/>
      <c r="G5" s="1223"/>
      <c r="H5" s="1223"/>
      <c r="I5" s="1223"/>
      <c r="J5" s="1223"/>
      <c r="K5" s="1223"/>
      <c r="L5" s="1223"/>
      <c r="M5" s="1223"/>
      <c r="N5" s="1223"/>
      <c r="O5" s="1223"/>
    </row>
    <row r="6" spans="1:15" ht="23.25">
      <c r="A6" s="112"/>
      <c r="B6" s="12"/>
      <c r="C6" s="12"/>
      <c r="D6" s="12"/>
      <c r="E6" s="12"/>
      <c r="F6" s="12"/>
      <c r="G6" s="12"/>
      <c r="H6" s="12"/>
      <c r="I6" s="12"/>
      <c r="J6" s="12"/>
      <c r="K6" s="12"/>
      <c r="L6" s="12"/>
      <c r="M6" s="12"/>
      <c r="N6" s="12"/>
      <c r="O6" s="12"/>
    </row>
    <row r="7" spans="1:15" ht="17.25" customHeight="1">
      <c r="A7" s="1145" t="s">
        <v>421</v>
      </c>
      <c r="B7" s="1145"/>
      <c r="C7" s="1145"/>
      <c r="D7" s="1145"/>
      <c r="E7" s="1145"/>
      <c r="F7" s="1145"/>
      <c r="G7" s="1145"/>
      <c r="H7" s="1145"/>
      <c r="I7" s="1145"/>
      <c r="J7" s="1145"/>
      <c r="K7" s="1145"/>
      <c r="L7" s="1145"/>
      <c r="M7" s="1145"/>
      <c r="N7" s="1145"/>
      <c r="O7" s="1145"/>
    </row>
    <row r="8" spans="1:15" ht="17.25" customHeight="1"/>
    <row r="9" spans="1:15" ht="17.25" customHeight="1">
      <c r="H9" s="373"/>
      <c r="K9" s="123"/>
      <c r="L9" s="124"/>
    </row>
    <row r="10" spans="1:15" ht="13.5" thickBot="1">
      <c r="A10" s="13" t="s">
        <v>84</v>
      </c>
    </row>
    <row r="11" spans="1:15" ht="25.15" customHeight="1" thickTop="1">
      <c r="A11" s="50"/>
      <c r="B11" s="158"/>
      <c r="C11" s="58"/>
      <c r="D11" s="59" t="s">
        <v>61</v>
      </c>
      <c r="E11" s="59"/>
      <c r="F11" s="59"/>
      <c r="G11" s="59"/>
      <c r="H11" s="576" t="s">
        <v>62</v>
      </c>
      <c r="I11" s="577"/>
      <c r="J11" s="577"/>
      <c r="K11" s="577"/>
      <c r="L11" s="61" t="s">
        <v>63</v>
      </c>
      <c r="M11" s="62"/>
      <c r="N11" s="61" t="s">
        <v>64</v>
      </c>
      <c r="O11" s="63"/>
    </row>
    <row r="12" spans="1:15" ht="25.15" customHeight="1">
      <c r="A12" s="631" t="s">
        <v>422</v>
      </c>
      <c r="B12" s="159" t="s">
        <v>66</v>
      </c>
      <c r="C12" s="65"/>
      <c r="D12" s="66" t="s">
        <v>67</v>
      </c>
      <c r="E12" s="66"/>
      <c r="F12" s="66" t="s">
        <v>68</v>
      </c>
      <c r="G12" s="66"/>
      <c r="H12" s="578" t="s">
        <v>67</v>
      </c>
      <c r="I12" s="578"/>
      <c r="J12" s="578" t="s">
        <v>68</v>
      </c>
      <c r="K12" s="578"/>
      <c r="L12" s="67" t="s">
        <v>515</v>
      </c>
      <c r="M12" s="68"/>
      <c r="N12" s="67" t="s">
        <v>69</v>
      </c>
      <c r="O12" s="69"/>
    </row>
    <row r="13" spans="1:15" ht="25.15" customHeight="1" thickBot="1">
      <c r="A13" s="160" t="s">
        <v>85</v>
      </c>
      <c r="B13" s="71" t="s">
        <v>70</v>
      </c>
      <c r="C13" s="70" t="s">
        <v>26</v>
      </c>
      <c r="D13" s="70" t="s">
        <v>71</v>
      </c>
      <c r="E13" s="71" t="s">
        <v>26</v>
      </c>
      <c r="F13" s="70" t="s">
        <v>71</v>
      </c>
      <c r="G13" s="71" t="s">
        <v>26</v>
      </c>
      <c r="H13" s="579" t="s">
        <v>71</v>
      </c>
      <c r="I13" s="580" t="s">
        <v>26</v>
      </c>
      <c r="J13" s="580" t="s">
        <v>71</v>
      </c>
      <c r="K13" s="580" t="s">
        <v>26</v>
      </c>
      <c r="L13" s="70" t="s">
        <v>71</v>
      </c>
      <c r="M13" s="70" t="s">
        <v>26</v>
      </c>
      <c r="N13" s="70" t="s">
        <v>71</v>
      </c>
      <c r="O13" s="72" t="s">
        <v>26</v>
      </c>
    </row>
    <row r="14" spans="1:15" ht="21.75" customHeight="1" thickTop="1">
      <c r="A14" s="375" t="str">
        <f>'Q43 ERES-2011'!$A$14</f>
        <v>Desconhecido</v>
      </c>
      <c r="B14" s="699">
        <v>24555</v>
      </c>
      <c r="C14" s="1072">
        <v>5.8265904183375648E-2</v>
      </c>
      <c r="D14" s="75">
        <v>263.09216179999999</v>
      </c>
      <c r="E14" s="952">
        <v>1.1777896920994676E-2</v>
      </c>
      <c r="F14" s="75">
        <v>604.16030825999997</v>
      </c>
      <c r="G14" s="952">
        <v>2.3955914890211608E-2</v>
      </c>
      <c r="H14" s="75">
        <v>186.77754372999999</v>
      </c>
      <c r="I14" s="952">
        <v>1.0159065179505308E-2</v>
      </c>
      <c r="J14" s="75">
        <v>275.87569552999997</v>
      </c>
      <c r="K14" s="952">
        <v>1.5622875125537672E-2</v>
      </c>
      <c r="L14" s="75">
        <v>81.428108040000012</v>
      </c>
      <c r="M14" s="952">
        <v>5.8440489758092191E-3</v>
      </c>
      <c r="N14" s="75">
        <v>58.860770880000004</v>
      </c>
      <c r="O14" s="1074">
        <v>2.1007349330135219E-2</v>
      </c>
    </row>
    <row r="15" spans="1:15" ht="22.5" customHeight="1">
      <c r="A15" s="161" t="s">
        <v>177</v>
      </c>
      <c r="B15" s="74">
        <v>1</v>
      </c>
      <c r="C15" s="952">
        <v>2.3728733122938568E-6</v>
      </c>
      <c r="D15" s="75">
        <v>7.7017290000000002E-2</v>
      </c>
      <c r="E15" s="952">
        <v>3.4478476916538609E-6</v>
      </c>
      <c r="F15" s="75">
        <v>0</v>
      </c>
      <c r="G15" s="952">
        <v>0</v>
      </c>
      <c r="H15" s="75">
        <v>7.9017290000000004E-2</v>
      </c>
      <c r="I15" s="952">
        <v>4.2978496418086129E-6</v>
      </c>
      <c r="J15" s="75">
        <v>0</v>
      </c>
      <c r="K15" s="952">
        <v>0</v>
      </c>
      <c r="L15" s="75">
        <v>1.9754319999999999E-2</v>
      </c>
      <c r="M15" s="952">
        <v>1.4177563048265507E-6</v>
      </c>
      <c r="N15" s="75">
        <v>0</v>
      </c>
      <c r="O15" s="1074">
        <v>0</v>
      </c>
    </row>
    <row r="16" spans="1:15" ht="22.5" customHeight="1">
      <c r="A16" s="161" t="s">
        <v>75</v>
      </c>
      <c r="B16" s="74">
        <v>80252</v>
      </c>
      <c r="C16" s="952">
        <v>0.19042782905820657</v>
      </c>
      <c r="D16" s="75">
        <v>5061.6186414800004</v>
      </c>
      <c r="E16" s="952">
        <v>0.22659444585831273</v>
      </c>
      <c r="F16" s="75">
        <v>4976.8382256599998</v>
      </c>
      <c r="G16" s="952">
        <v>0.19733953278002242</v>
      </c>
      <c r="H16" s="75">
        <v>711.98152491000008</v>
      </c>
      <c r="I16" s="952">
        <v>3.8725569325508302E-2</v>
      </c>
      <c r="J16" s="75">
        <v>2028.09738219</v>
      </c>
      <c r="K16" s="952">
        <v>0.11485140828920423</v>
      </c>
      <c r="L16" s="75">
        <v>335.07220302999997</v>
      </c>
      <c r="M16" s="952">
        <v>2.404794133222022E-2</v>
      </c>
      <c r="N16" s="75">
        <v>17.61328752</v>
      </c>
      <c r="O16" s="1074">
        <v>6.2861644224655282E-3</v>
      </c>
    </row>
    <row r="17" spans="1:17" ht="22.5" customHeight="1">
      <c r="A17" s="162" t="s">
        <v>156</v>
      </c>
      <c r="B17" s="74">
        <v>201496</v>
      </c>
      <c r="C17" s="952">
        <v>0.47812448093396293</v>
      </c>
      <c r="D17" s="75">
        <v>926.70509383000001</v>
      </c>
      <c r="E17" s="952">
        <v>4.1485983453918462E-2</v>
      </c>
      <c r="F17" s="75">
        <v>3065.9440727599999</v>
      </c>
      <c r="G17" s="952">
        <v>0.12156954745457926</v>
      </c>
      <c r="H17" s="75">
        <v>929.82969027000013</v>
      </c>
      <c r="I17" s="952">
        <v>5.0574604637414589E-2</v>
      </c>
      <c r="J17" s="75">
        <v>2089.7228563600002</v>
      </c>
      <c r="K17" s="952">
        <v>0.11834126659535307</v>
      </c>
      <c r="L17" s="75">
        <v>778.73273563999999</v>
      </c>
      <c r="M17" s="952">
        <v>5.588920528413216E-2</v>
      </c>
      <c r="N17" s="75">
        <v>141.34226127999997</v>
      </c>
      <c r="O17" s="1074">
        <v>5.0444909460557241E-2</v>
      </c>
    </row>
    <row r="18" spans="1:17" ht="22.5" customHeight="1">
      <c r="A18" s="162" t="s">
        <v>155</v>
      </c>
      <c r="B18" s="74">
        <v>65902</v>
      </c>
      <c r="C18" s="952">
        <v>0.15637709702678973</v>
      </c>
      <c r="D18" s="75">
        <v>1154.6341547599998</v>
      </c>
      <c r="E18" s="952">
        <v>5.1689727140411874E-2</v>
      </c>
      <c r="F18" s="75">
        <v>2017.22040954</v>
      </c>
      <c r="G18" s="952">
        <v>7.99859901172814E-2</v>
      </c>
      <c r="H18" s="75">
        <v>1029.55044791</v>
      </c>
      <c r="I18" s="952">
        <v>5.5998541885882068E-2</v>
      </c>
      <c r="J18" s="75">
        <v>1339.4105324</v>
      </c>
      <c r="K18" s="952">
        <v>7.5850985891722386E-2</v>
      </c>
      <c r="L18" s="75">
        <v>891.76466990000006</v>
      </c>
      <c r="M18" s="952">
        <v>6.4001442882989285E-2</v>
      </c>
      <c r="N18" s="75">
        <v>168.97551836</v>
      </c>
      <c r="O18" s="1074">
        <v>6.0307190839652094E-2</v>
      </c>
    </row>
    <row r="19" spans="1:17" ht="22.5" customHeight="1">
      <c r="A19" s="162" t="s">
        <v>154</v>
      </c>
      <c r="B19" s="74">
        <v>20444</v>
      </c>
      <c r="C19" s="952">
        <v>4.8511021996535605E-2</v>
      </c>
      <c r="D19" s="75">
        <v>698.88809483</v>
      </c>
      <c r="E19" s="952">
        <v>3.1287256465190871E-2</v>
      </c>
      <c r="F19" s="75">
        <v>1020.2778338600001</v>
      </c>
      <c r="G19" s="952">
        <v>4.0455635065985096E-2</v>
      </c>
      <c r="H19" s="75">
        <v>651.60079156999996</v>
      </c>
      <c r="I19" s="952">
        <v>3.5441385406299465E-2</v>
      </c>
      <c r="J19" s="75">
        <v>810.45404349</v>
      </c>
      <c r="K19" s="952">
        <v>4.5896113799029699E-2</v>
      </c>
      <c r="L19" s="75">
        <v>565.48134768999989</v>
      </c>
      <c r="M19" s="952">
        <v>4.0584274525739802E-2</v>
      </c>
      <c r="N19" s="75">
        <v>111.59510991999998</v>
      </c>
      <c r="O19" s="1074">
        <v>3.9828181360445643E-2</v>
      </c>
    </row>
    <row r="20" spans="1:17" ht="22.5" customHeight="1">
      <c r="A20" s="162" t="s">
        <v>153</v>
      </c>
      <c r="B20" s="74">
        <v>8284</v>
      </c>
      <c r="C20" s="952">
        <v>1.965688251904231E-2</v>
      </c>
      <c r="D20" s="75">
        <v>691.56910650000009</v>
      </c>
      <c r="E20" s="952">
        <v>3.0959605920503671E-2</v>
      </c>
      <c r="F20" s="75">
        <v>681.42909396999994</v>
      </c>
      <c r="G20" s="952">
        <v>2.7019744851947795E-2</v>
      </c>
      <c r="H20" s="75">
        <v>437.15970903999994</v>
      </c>
      <c r="I20" s="952">
        <v>2.3777665608510759E-2</v>
      </c>
      <c r="J20" s="75">
        <v>564.15321965999999</v>
      </c>
      <c r="K20" s="952">
        <v>3.1948067355066306E-2</v>
      </c>
      <c r="L20" s="75">
        <v>375.57838353999995</v>
      </c>
      <c r="M20" s="952">
        <v>2.6955046856606525E-2</v>
      </c>
      <c r="N20" s="75">
        <v>76.429238510000005</v>
      </c>
      <c r="O20" s="1074">
        <v>2.7277517579392487E-2</v>
      </c>
    </row>
    <row r="21" spans="1:17" ht="22.5" customHeight="1">
      <c r="A21" s="162" t="s">
        <v>167</v>
      </c>
      <c r="B21" s="74">
        <v>7341</v>
      </c>
      <c r="C21" s="952">
        <v>1.7419262985549203E-2</v>
      </c>
      <c r="D21" s="75">
        <v>503.88402392</v>
      </c>
      <c r="E21" s="952">
        <v>2.2557472078462263E-2</v>
      </c>
      <c r="F21" s="75">
        <v>897.18585871000005</v>
      </c>
      <c r="G21" s="952">
        <v>3.5574842931768234E-2</v>
      </c>
      <c r="H21" s="75">
        <v>603.87255077000009</v>
      </c>
      <c r="I21" s="952">
        <v>3.2845386446749794E-2</v>
      </c>
      <c r="J21" s="75">
        <v>772.94968419999998</v>
      </c>
      <c r="K21" s="952">
        <v>4.3772237243955452E-2</v>
      </c>
      <c r="L21" s="75">
        <v>512.08229521999999</v>
      </c>
      <c r="M21" s="952">
        <v>3.6751854917719574E-2</v>
      </c>
      <c r="N21" s="75">
        <v>105.12519737999999</v>
      </c>
      <c r="O21" s="1074">
        <v>3.7519076147734531E-2</v>
      </c>
    </row>
    <row r="22" spans="1:17" ht="22.5" customHeight="1">
      <c r="A22" s="162" t="s">
        <v>152</v>
      </c>
      <c r="B22" s="74">
        <v>5996</v>
      </c>
      <c r="C22" s="952">
        <v>1.4227748380513964E-2</v>
      </c>
      <c r="D22" s="75">
        <v>1080.3811114899997</v>
      </c>
      <c r="E22" s="952">
        <v>4.8365627008652573E-2</v>
      </c>
      <c r="F22" s="75">
        <v>1656.45387011</v>
      </c>
      <c r="G22" s="952">
        <v>6.5681024372822139E-2</v>
      </c>
      <c r="H22" s="75">
        <v>933.85311067999999</v>
      </c>
      <c r="I22" s="952">
        <v>5.0793443526573702E-2</v>
      </c>
      <c r="J22" s="75">
        <v>1189.9412426399999</v>
      </c>
      <c r="K22" s="952">
        <v>6.7386521327212207E-2</v>
      </c>
      <c r="L22" s="75">
        <v>754.29753454000002</v>
      </c>
      <c r="M22" s="952">
        <v>5.413550480650349E-2</v>
      </c>
      <c r="N22" s="75">
        <v>152.26238191000002</v>
      </c>
      <c r="O22" s="1074">
        <v>5.4342289419601827E-2</v>
      </c>
    </row>
    <row r="23" spans="1:17" ht="22.5" customHeight="1">
      <c r="A23" s="162" t="s">
        <v>151</v>
      </c>
      <c r="B23" s="74">
        <v>4186</v>
      </c>
      <c r="C23" s="952">
        <v>9.932847685262083E-3</v>
      </c>
      <c r="D23" s="75">
        <v>1453.8169391000001</v>
      </c>
      <c r="E23" s="952">
        <v>6.5083299835182684E-2</v>
      </c>
      <c r="F23" s="75">
        <v>2210.1957058499997</v>
      </c>
      <c r="G23" s="952">
        <v>8.7637766824741406E-2</v>
      </c>
      <c r="H23" s="75">
        <v>1635.5496809000001</v>
      </c>
      <c r="I23" s="952">
        <v>8.8959601249501932E-2</v>
      </c>
      <c r="J23" s="75">
        <v>1264.3950044000001</v>
      </c>
      <c r="K23" s="952">
        <v>7.1602847163268049E-2</v>
      </c>
      <c r="L23" s="75">
        <v>1308.46615542</v>
      </c>
      <c r="M23" s="952">
        <v>9.3907871366813056E-2</v>
      </c>
      <c r="N23" s="75">
        <v>275.76888144999992</v>
      </c>
      <c r="O23" s="1074">
        <v>9.842163363458814E-2</v>
      </c>
    </row>
    <row r="24" spans="1:17" ht="22.5" customHeight="1">
      <c r="A24" s="162" t="s">
        <v>150</v>
      </c>
      <c r="B24" s="74">
        <v>1433</v>
      </c>
      <c r="C24" s="952">
        <v>3.4003274565170966E-3</v>
      </c>
      <c r="D24" s="75">
        <v>1315.9796858200002</v>
      </c>
      <c r="E24" s="952">
        <v>5.8912713262409787E-2</v>
      </c>
      <c r="F24" s="75">
        <v>1316.7279928099999</v>
      </c>
      <c r="G24" s="952">
        <v>5.221035426865684E-2</v>
      </c>
      <c r="H24" s="75">
        <v>1343.16159098</v>
      </c>
      <c r="I24" s="952">
        <v>7.3056245825242547E-2</v>
      </c>
      <c r="J24" s="75">
        <v>739.76309580999998</v>
      </c>
      <c r="K24" s="952">
        <v>4.1892876594719831E-2</v>
      </c>
      <c r="L24" s="75">
        <v>1072.5670550499999</v>
      </c>
      <c r="M24" s="952">
        <v>7.6977527176151014E-2</v>
      </c>
      <c r="N24" s="75">
        <v>228.58354251000003</v>
      </c>
      <c r="O24" s="1074">
        <v>8.1581234102712175E-2</v>
      </c>
    </row>
    <row r="25" spans="1:17" ht="22.5" customHeight="1">
      <c r="A25" s="162" t="s">
        <v>149</v>
      </c>
      <c r="B25" s="74">
        <v>1065</v>
      </c>
      <c r="C25" s="952">
        <v>2.5271100775929572E-3</v>
      </c>
      <c r="D25" s="75">
        <v>2192.4246663399999</v>
      </c>
      <c r="E25" s="952">
        <v>9.8148692650252362E-2</v>
      </c>
      <c r="F25" s="75">
        <v>1601.1984173999997</v>
      </c>
      <c r="G25" s="952">
        <v>6.34900579947872E-2</v>
      </c>
      <c r="H25" s="75">
        <v>2609.9150536600005</v>
      </c>
      <c r="I25" s="952">
        <v>0.1419565575904152</v>
      </c>
      <c r="J25" s="75">
        <v>1138.4132081600001</v>
      </c>
      <c r="K25" s="952">
        <v>6.44684822930056E-2</v>
      </c>
      <c r="L25" s="75">
        <v>2039.74028213</v>
      </c>
      <c r="M25" s="952">
        <v>0.14639099929526783</v>
      </c>
      <c r="N25" s="75">
        <v>428.34031466999994</v>
      </c>
      <c r="O25" s="1074">
        <v>0.15287422315276228</v>
      </c>
    </row>
    <row r="26" spans="1:17" ht="22.5" customHeight="1">
      <c r="A26" s="162" t="s">
        <v>148</v>
      </c>
      <c r="B26" s="74">
        <v>344</v>
      </c>
      <c r="C26" s="952">
        <v>8.1626841942908672E-4</v>
      </c>
      <c r="D26" s="75">
        <v>2042.03670579</v>
      </c>
      <c r="E26" s="952">
        <v>9.1416246174469473E-2</v>
      </c>
      <c r="F26" s="75">
        <v>1669.9337881399999</v>
      </c>
      <c r="G26" s="952">
        <v>6.6215524512336005E-2</v>
      </c>
      <c r="H26" s="75">
        <v>2879.9064696800001</v>
      </c>
      <c r="I26" s="952">
        <v>0.15664172979301738</v>
      </c>
      <c r="J26" s="75">
        <v>1320.9829374399999</v>
      </c>
      <c r="K26" s="952">
        <v>7.4807428885473676E-2</v>
      </c>
      <c r="L26" s="75">
        <v>1956.91609569</v>
      </c>
      <c r="M26" s="952">
        <v>0.14044675456715572</v>
      </c>
      <c r="N26" s="75">
        <v>406.20883344000003</v>
      </c>
      <c r="O26" s="1074">
        <v>0.14497551998525224</v>
      </c>
    </row>
    <row r="27" spans="1:17" ht="22.5" customHeight="1" thickBot="1">
      <c r="A27" s="162" t="s">
        <v>191</v>
      </c>
      <c r="B27" s="700">
        <v>131</v>
      </c>
      <c r="C27" s="1073">
        <v>3.108464039104952E-4</v>
      </c>
      <c r="D27" s="75">
        <v>4952.6803672099995</v>
      </c>
      <c r="E27" s="952">
        <v>0.22171758538354688</v>
      </c>
      <c r="F27" s="75">
        <v>3502.10610021</v>
      </c>
      <c r="G27" s="952">
        <v>0.13886406393486048</v>
      </c>
      <c r="H27" s="75">
        <v>4432.070957670001</v>
      </c>
      <c r="I27" s="952">
        <v>0.24106590567573716</v>
      </c>
      <c r="J27" s="75">
        <v>4124.2870184100002</v>
      </c>
      <c r="K27" s="952">
        <v>0.23355888943645187</v>
      </c>
      <c r="L27" s="75">
        <v>3261.35421537</v>
      </c>
      <c r="M27" s="952">
        <v>0.2340655361011397</v>
      </c>
      <c r="N27" s="75">
        <v>630.80793332999997</v>
      </c>
      <c r="O27" s="1074">
        <v>0.22513471056470055</v>
      </c>
    </row>
    <row r="28" spans="1:17" ht="24.75" customHeight="1" thickTop="1" thickBot="1">
      <c r="A28" s="163" t="s">
        <v>8</v>
      </c>
      <c r="B28" s="84">
        <v>421430</v>
      </c>
      <c r="C28" s="111">
        <v>1</v>
      </c>
      <c r="D28" s="83">
        <v>22337.787770160001</v>
      </c>
      <c r="E28" s="111">
        <v>1</v>
      </c>
      <c r="F28" s="83">
        <v>25219.671677280003</v>
      </c>
      <c r="G28" s="111">
        <v>1</v>
      </c>
      <c r="H28" s="83">
        <v>18385.308139060002</v>
      </c>
      <c r="I28" s="111">
        <v>1</v>
      </c>
      <c r="J28" s="83">
        <v>17658.445920689999</v>
      </c>
      <c r="K28" s="111">
        <v>1</v>
      </c>
      <c r="L28" s="83">
        <v>13933.508835580002</v>
      </c>
      <c r="M28" s="111">
        <v>1</v>
      </c>
      <c r="N28" s="83">
        <v>2801.91327116</v>
      </c>
      <c r="O28" s="125">
        <v>1</v>
      </c>
      <c r="P28" s="33"/>
      <c r="Q28" s="33"/>
    </row>
    <row r="29" spans="1:17" s="107" customFormat="1" ht="16.899999999999999" customHeight="1" thickTop="1">
      <c r="A29" s="647" t="s">
        <v>406</v>
      </c>
      <c r="B29" s="660"/>
      <c r="C29" s="661"/>
      <c r="D29" s="660"/>
      <c r="E29" s="661"/>
      <c r="F29" s="660"/>
      <c r="G29" s="661"/>
      <c r="H29" s="660"/>
      <c r="I29" s="661"/>
      <c r="J29" s="660"/>
      <c r="K29" s="661"/>
      <c r="L29" s="660"/>
      <c r="M29" s="661"/>
      <c r="N29" s="660"/>
      <c r="O29" s="661"/>
      <c r="P29" s="662"/>
      <c r="Q29" s="662"/>
    </row>
    <row r="30" spans="1:17" s="13" customFormat="1" ht="14.25" customHeight="1">
      <c r="A30" s="13" t="s">
        <v>517</v>
      </c>
    </row>
    <row r="31" spans="1:17" s="13" customFormat="1" ht="14.25" customHeight="1">
      <c r="A31" s="238" t="s">
        <v>429</v>
      </c>
    </row>
    <row r="32" spans="1:17">
      <c r="A32" s="19" t="s">
        <v>5</v>
      </c>
      <c r="B32" s="24"/>
      <c r="C32" s="24"/>
      <c r="D32" s="24"/>
      <c r="E32" s="24"/>
      <c r="F32" s="24"/>
      <c r="G32" s="24"/>
      <c r="H32" s="24"/>
      <c r="I32" s="24"/>
      <c r="J32" s="24"/>
      <c r="K32" s="24"/>
      <c r="L32" s="24"/>
      <c r="M32" s="24"/>
      <c r="N32" s="24"/>
      <c r="O32" s="24"/>
    </row>
    <row r="33" spans="1:15" ht="25.5" customHeight="1">
      <c r="B33" s="1103"/>
      <c r="C33" s="1103"/>
      <c r="D33" s="1103"/>
      <c r="E33" s="1103"/>
      <c r="F33" s="1103"/>
      <c r="G33" s="1103"/>
      <c r="H33" s="1103"/>
      <c r="I33" s="1103"/>
      <c r="J33" s="1103"/>
      <c r="K33" s="1103"/>
      <c r="L33" s="1103"/>
      <c r="M33" s="1103"/>
      <c r="N33" s="1103"/>
      <c r="O33" s="1103"/>
    </row>
    <row r="34" spans="1:15">
      <c r="B34" s="24"/>
      <c r="C34" s="24"/>
      <c r="D34" s="24"/>
      <c r="E34" s="24"/>
      <c r="F34" s="24"/>
      <c r="G34" s="24"/>
      <c r="H34" s="24"/>
      <c r="I34" s="24"/>
      <c r="J34" s="24"/>
      <c r="K34" s="24"/>
      <c r="L34" s="24"/>
      <c r="M34" s="24"/>
      <c r="N34" s="24"/>
      <c r="O34" s="24"/>
    </row>
    <row r="36" spans="1:15" ht="10.5" customHeight="1"/>
    <row r="46" spans="1:15">
      <c r="A46" s="1234"/>
      <c r="B46" s="1234"/>
    </row>
    <row r="47" spans="1:15">
      <c r="A47" s="1234"/>
      <c r="B47" s="1234"/>
    </row>
  </sheetData>
  <mergeCells count="4">
    <mergeCell ref="A47:B47"/>
    <mergeCell ref="A46:B46"/>
    <mergeCell ref="A5:O5"/>
    <mergeCell ref="A7:O7"/>
  </mergeCells>
  <phoneticPr fontId="36" type="noConversion"/>
  <printOptions horizontalCentered="1"/>
  <pageMargins left="0.6692913385826772" right="0.39370078740157483" top="0.78740157480314965" bottom="0" header="0.55118110236220474" footer="0"/>
  <pageSetup paperSize="9" scale="62"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9" enableFormatConditionsCalculation="0">
    <tabColor theme="6" tint="0.59999389629810485"/>
    <pageSetUpPr fitToPage="1"/>
  </sheetPr>
  <dimension ref="A1:Q47"/>
  <sheetViews>
    <sheetView workbookViewId="0">
      <selection activeCell="A10" sqref="A10"/>
    </sheetView>
  </sheetViews>
  <sheetFormatPr defaultRowHeight="12.75"/>
  <cols>
    <col min="1" max="1" width="26.5703125" customWidth="1"/>
    <col min="2" max="2" width="9.7109375" customWidth="1"/>
    <col min="3" max="3" width="8" customWidth="1"/>
    <col min="4" max="4" width="9.7109375" customWidth="1"/>
    <col min="5" max="5" width="8" customWidth="1"/>
    <col min="6" max="6" width="9.7109375" customWidth="1"/>
    <col min="7" max="7" width="8" customWidth="1"/>
    <col min="8" max="8" width="9.7109375" customWidth="1"/>
    <col min="9" max="9" width="8" customWidth="1"/>
    <col min="10" max="10" width="9.7109375" customWidth="1"/>
    <col min="11" max="11" width="8" customWidth="1"/>
    <col min="12" max="12" width="9.7109375" customWidth="1"/>
    <col min="13" max="13" width="8" customWidth="1"/>
    <col min="14" max="14" width="9.7109375" customWidth="1"/>
    <col min="15" max="15" width="8" customWidth="1"/>
  </cols>
  <sheetData>
    <row r="1" spans="1:15" s="170" customFormat="1" ht="27.75">
      <c r="A1" s="1143" t="s">
        <v>521</v>
      </c>
      <c r="B1" s="176"/>
      <c r="C1" s="176"/>
      <c r="D1" s="176"/>
      <c r="E1" s="176"/>
      <c r="F1" s="176"/>
      <c r="G1" s="176"/>
      <c r="H1" s="176"/>
      <c r="I1" s="176"/>
    </row>
    <row r="2" spans="1:15" s="170" customFormat="1"/>
    <row r="3" spans="1:15" s="314" customFormat="1" ht="26.25">
      <c r="A3" s="506" t="s">
        <v>314</v>
      </c>
    </row>
    <row r="4" spans="1:15" s="314" customFormat="1"/>
    <row r="5" spans="1:15" s="314" customFormat="1" ht="23.25">
      <c r="A5" s="1223" t="s">
        <v>431</v>
      </c>
      <c r="B5" s="1223"/>
      <c r="C5" s="1223"/>
      <c r="D5" s="1223"/>
      <c r="E5" s="1223"/>
      <c r="F5" s="1223"/>
      <c r="G5" s="1223"/>
      <c r="H5" s="1223"/>
      <c r="I5" s="1223"/>
      <c r="J5" s="1223"/>
      <c r="K5" s="1223"/>
      <c r="L5" s="1223"/>
      <c r="M5" s="1223"/>
      <c r="N5" s="1223"/>
      <c r="O5" s="1223"/>
    </row>
    <row r="6" spans="1:15" ht="23.25">
      <c r="A6" s="112"/>
      <c r="B6" s="12"/>
      <c r="C6" s="12"/>
      <c r="D6" s="12"/>
      <c r="E6" s="12"/>
      <c r="F6" s="12"/>
      <c r="G6" s="12"/>
      <c r="H6" s="12"/>
      <c r="I6" s="12"/>
      <c r="J6" s="12"/>
      <c r="K6" s="12"/>
      <c r="L6" s="12"/>
      <c r="M6" s="12"/>
      <c r="N6" s="12"/>
      <c r="O6" s="12"/>
    </row>
    <row r="7" spans="1:15" ht="17.25" customHeight="1">
      <c r="A7" s="1145" t="s">
        <v>423</v>
      </c>
      <c r="B7" s="1145"/>
      <c r="C7" s="1145"/>
      <c r="D7" s="1145"/>
      <c r="E7" s="1145"/>
      <c r="F7" s="1145"/>
      <c r="G7" s="1145"/>
      <c r="H7" s="1145"/>
      <c r="I7" s="1145"/>
      <c r="J7" s="1145"/>
      <c r="K7" s="1145"/>
      <c r="L7" s="1145"/>
      <c r="M7" s="1145"/>
      <c r="N7" s="1145"/>
      <c r="O7" s="1145"/>
    </row>
    <row r="8" spans="1:15" ht="17.25" customHeight="1"/>
    <row r="9" spans="1:15" ht="17.25" customHeight="1">
      <c r="K9" s="123"/>
      <c r="L9" s="124"/>
    </row>
    <row r="10" spans="1:15" ht="13.5" thickBot="1">
      <c r="A10" s="13" t="s">
        <v>84</v>
      </c>
    </row>
    <row r="11" spans="1:15" ht="25.15" customHeight="1" thickTop="1">
      <c r="A11" s="50"/>
      <c r="B11" s="158"/>
      <c r="C11" s="58"/>
      <c r="D11" s="59" t="s">
        <v>61</v>
      </c>
      <c r="E11" s="59"/>
      <c r="F11" s="59"/>
      <c r="G11" s="59"/>
      <c r="H11" s="576" t="s">
        <v>62</v>
      </c>
      <c r="I11" s="577"/>
      <c r="J11" s="577"/>
      <c r="K11" s="577"/>
      <c r="L11" s="61" t="s">
        <v>63</v>
      </c>
      <c r="M11" s="62"/>
      <c r="N11" s="61" t="s">
        <v>64</v>
      </c>
      <c r="O11" s="63"/>
    </row>
    <row r="12" spans="1:15" ht="25.15" customHeight="1">
      <c r="A12" s="631" t="s">
        <v>422</v>
      </c>
      <c r="B12" s="159" t="s">
        <v>66</v>
      </c>
      <c r="C12" s="65"/>
      <c r="D12" s="66" t="s">
        <v>67</v>
      </c>
      <c r="E12" s="66"/>
      <c r="F12" s="66" t="s">
        <v>68</v>
      </c>
      <c r="G12" s="66"/>
      <c r="H12" s="578" t="s">
        <v>67</v>
      </c>
      <c r="I12" s="578"/>
      <c r="J12" s="578" t="s">
        <v>68</v>
      </c>
      <c r="K12" s="578"/>
      <c r="L12" s="67" t="s">
        <v>515</v>
      </c>
      <c r="M12" s="68"/>
      <c r="N12" s="67" t="s">
        <v>69</v>
      </c>
      <c r="O12" s="69"/>
    </row>
    <row r="13" spans="1:15" ht="25.15" customHeight="1" thickBot="1">
      <c r="A13" s="160" t="s">
        <v>85</v>
      </c>
      <c r="B13" s="71" t="s">
        <v>70</v>
      </c>
      <c r="C13" s="70" t="s">
        <v>26</v>
      </c>
      <c r="D13" s="70" t="s">
        <v>71</v>
      </c>
      <c r="E13" s="71" t="s">
        <v>26</v>
      </c>
      <c r="F13" s="70" t="s">
        <v>71</v>
      </c>
      <c r="G13" s="71" t="s">
        <v>26</v>
      </c>
      <c r="H13" s="579" t="s">
        <v>71</v>
      </c>
      <c r="I13" s="580" t="s">
        <v>26</v>
      </c>
      <c r="J13" s="580" t="s">
        <v>71</v>
      </c>
      <c r="K13" s="580" t="s">
        <v>26</v>
      </c>
      <c r="L13" s="70" t="s">
        <v>71</v>
      </c>
      <c r="M13" s="70" t="s">
        <v>26</v>
      </c>
      <c r="N13" s="70" t="s">
        <v>71</v>
      </c>
      <c r="O13" s="72" t="s">
        <v>26</v>
      </c>
    </row>
    <row r="14" spans="1:15" ht="21.75" customHeight="1" thickTop="1">
      <c r="A14" s="355" t="str">
        <f>+'Q35 ERLN'!B35</f>
        <v>Desconhecido</v>
      </c>
      <c r="B14" s="699">
        <v>27006</v>
      </c>
      <c r="C14" s="1072">
        <v>6.2929339062514564E-2</v>
      </c>
      <c r="D14" s="75">
        <v>430.09307525000003</v>
      </c>
      <c r="E14" s="952">
        <v>1.6401528695258193E-2</v>
      </c>
      <c r="F14" s="75">
        <v>597.74518813999998</v>
      </c>
      <c r="G14" s="952">
        <v>2.595744037403418E-2</v>
      </c>
      <c r="H14" s="75">
        <v>373.61371427999995</v>
      </c>
      <c r="I14" s="952">
        <v>1.9254302712480575E-2</v>
      </c>
      <c r="J14" s="75">
        <v>245.98881674</v>
      </c>
      <c r="K14" s="952">
        <v>1.5817969387786408E-2</v>
      </c>
      <c r="L14" s="75">
        <v>96.053322219999998</v>
      </c>
      <c r="M14" s="952">
        <v>6.4749381775026085E-3</v>
      </c>
      <c r="N14" s="75">
        <v>18.640795430000001</v>
      </c>
      <c r="O14" s="1074">
        <v>6.7074073140760086E-3</v>
      </c>
    </row>
    <row r="15" spans="1:15" ht="22.5" customHeight="1">
      <c r="A15" s="161" t="s">
        <v>177</v>
      </c>
      <c r="B15" s="74">
        <v>2</v>
      </c>
      <c r="C15" s="952">
        <v>4.6603968793982492E-6</v>
      </c>
      <c r="D15" s="75">
        <v>0.31924004</v>
      </c>
      <c r="E15" s="952">
        <v>1.2174166425934273E-5</v>
      </c>
      <c r="F15" s="75">
        <v>0.2842653</v>
      </c>
      <c r="G15" s="952">
        <v>1.2344389752626038E-5</v>
      </c>
      <c r="H15" s="75">
        <v>0.43438410999999999</v>
      </c>
      <c r="I15" s="952">
        <v>2.2386124565982467E-5</v>
      </c>
      <c r="J15" s="75">
        <v>0.2842653</v>
      </c>
      <c r="K15" s="952">
        <v>1.8279285509806463E-5</v>
      </c>
      <c r="L15" s="75">
        <v>0.43438410999999999</v>
      </c>
      <c r="M15" s="952">
        <v>2.9281759261772387E-5</v>
      </c>
      <c r="N15" s="75">
        <v>0.10859603</v>
      </c>
      <c r="O15" s="1074">
        <v>3.9075468031227551E-5</v>
      </c>
    </row>
    <row r="16" spans="1:15" ht="22.5" customHeight="1">
      <c r="A16" s="161" t="s">
        <v>75</v>
      </c>
      <c r="B16" s="74">
        <v>85411</v>
      </c>
      <c r="C16" s="952">
        <v>0.19902457893314196</v>
      </c>
      <c r="D16" s="75">
        <v>5748.1894025800002</v>
      </c>
      <c r="E16" s="952">
        <v>0.21920625756969778</v>
      </c>
      <c r="F16" s="75">
        <v>4616.3549427200005</v>
      </c>
      <c r="G16" s="952">
        <v>0.200467959506128</v>
      </c>
      <c r="H16" s="75">
        <v>704.16514176999999</v>
      </c>
      <c r="I16" s="952">
        <v>3.6289376650278302E-2</v>
      </c>
      <c r="J16" s="75">
        <v>1870.8416963900002</v>
      </c>
      <c r="K16" s="952">
        <v>0.12030187825233496</v>
      </c>
      <c r="L16" s="75">
        <v>392.99477690999998</v>
      </c>
      <c r="M16" s="952">
        <v>2.6491711330353603E-2</v>
      </c>
      <c r="N16" s="75">
        <v>69.88863929</v>
      </c>
      <c r="O16" s="1074">
        <v>2.5147616264815469E-2</v>
      </c>
    </row>
    <row r="17" spans="1:17" ht="22.5" customHeight="1">
      <c r="A17" s="162" t="s">
        <v>156</v>
      </c>
      <c r="B17" s="74">
        <v>202323</v>
      </c>
      <c r="C17" s="952">
        <v>0.47145273891524603</v>
      </c>
      <c r="D17" s="75">
        <v>1587.40780062</v>
      </c>
      <c r="E17" s="952">
        <v>6.0535535425237291E-2</v>
      </c>
      <c r="F17" s="75">
        <v>2525.9715306800003</v>
      </c>
      <c r="G17" s="952">
        <v>0.10969181633759485</v>
      </c>
      <c r="H17" s="75">
        <v>1035.6513263500001</v>
      </c>
      <c r="I17" s="952">
        <v>5.3372623594808891E-2</v>
      </c>
      <c r="J17" s="75">
        <v>1890.3240057999997</v>
      </c>
      <c r="K17" s="952">
        <v>0.12155466111431555</v>
      </c>
      <c r="L17" s="75">
        <v>852.76589416000013</v>
      </c>
      <c r="M17" s="952">
        <v>5.7484804449783392E-2</v>
      </c>
      <c r="N17" s="75">
        <v>153.50309768000002</v>
      </c>
      <c r="O17" s="1074">
        <v>5.5234112942151206E-2</v>
      </c>
    </row>
    <row r="18" spans="1:17" ht="22.5" customHeight="1">
      <c r="A18" s="162" t="s">
        <v>155</v>
      </c>
      <c r="B18" s="74">
        <v>65252</v>
      </c>
      <c r="C18" s="952">
        <v>0.1520501085872473</v>
      </c>
      <c r="D18" s="75">
        <v>1415.2143806800002</v>
      </c>
      <c r="E18" s="952">
        <v>5.3968967673271258E-2</v>
      </c>
      <c r="F18" s="75">
        <v>2150.9163549400005</v>
      </c>
      <c r="G18" s="952">
        <v>9.3404822223032813E-2</v>
      </c>
      <c r="H18" s="75">
        <v>1179.4983072399998</v>
      </c>
      <c r="I18" s="952">
        <v>6.078582393642367E-2</v>
      </c>
      <c r="J18" s="75">
        <v>1287.9649101800001</v>
      </c>
      <c r="K18" s="952">
        <v>8.2820795643339024E-2</v>
      </c>
      <c r="L18" s="75">
        <v>985.25802572999987</v>
      </c>
      <c r="M18" s="952">
        <v>6.6416076592108769E-2</v>
      </c>
      <c r="N18" s="75">
        <v>187.67332254999999</v>
      </c>
      <c r="O18" s="1074">
        <v>6.7529383124012743E-2</v>
      </c>
    </row>
    <row r="19" spans="1:17" ht="22.5" customHeight="1">
      <c r="A19" s="162" t="s">
        <v>154</v>
      </c>
      <c r="B19" s="74">
        <v>20395</v>
      </c>
      <c r="C19" s="952">
        <v>4.7524397177663651E-2</v>
      </c>
      <c r="D19" s="75">
        <v>926.05485138000006</v>
      </c>
      <c r="E19" s="952">
        <v>3.5314949466376304E-2</v>
      </c>
      <c r="F19" s="75">
        <v>705.71585135999999</v>
      </c>
      <c r="G19" s="952">
        <v>3.0646130652577517E-2</v>
      </c>
      <c r="H19" s="75">
        <v>772.93134110000017</v>
      </c>
      <c r="I19" s="952">
        <v>3.9833264809839584E-2</v>
      </c>
      <c r="J19" s="75">
        <v>602.26722557000005</v>
      </c>
      <c r="K19" s="952">
        <v>3.8727957894941954E-2</v>
      </c>
      <c r="L19" s="75">
        <v>636.12531672000011</v>
      </c>
      <c r="M19" s="952">
        <v>4.2881099827785499E-2</v>
      </c>
      <c r="N19" s="75">
        <v>122.17700394000001</v>
      </c>
      <c r="O19" s="1074">
        <v>4.3962229665381256E-2</v>
      </c>
    </row>
    <row r="20" spans="1:17" ht="22.5" customHeight="1">
      <c r="A20" s="162" t="s">
        <v>153</v>
      </c>
      <c r="B20" s="74">
        <v>8272</v>
      </c>
      <c r="C20" s="952">
        <v>1.9275401493191159E-2</v>
      </c>
      <c r="D20" s="75">
        <v>577.02017664999994</v>
      </c>
      <c r="E20" s="952">
        <v>2.2004569544782328E-2</v>
      </c>
      <c r="F20" s="75">
        <v>435.93764920000001</v>
      </c>
      <c r="G20" s="952">
        <v>1.893085174155398E-2</v>
      </c>
      <c r="H20" s="75">
        <v>505.74895690000005</v>
      </c>
      <c r="I20" s="952">
        <v>2.6063934862348207E-2</v>
      </c>
      <c r="J20" s="75">
        <v>351.77949754000002</v>
      </c>
      <c r="K20" s="952">
        <v>2.2620692261876216E-2</v>
      </c>
      <c r="L20" s="75">
        <v>435.60792183000001</v>
      </c>
      <c r="M20" s="952">
        <v>2.9364256209894569E-2</v>
      </c>
      <c r="N20" s="75">
        <v>84.314235530000005</v>
      </c>
      <c r="O20" s="1074">
        <v>3.0338293352251508E-2</v>
      </c>
    </row>
    <row r="21" spans="1:17" ht="22.5" customHeight="1">
      <c r="A21" s="162" t="s">
        <v>167</v>
      </c>
      <c r="B21" s="74">
        <v>7351</v>
      </c>
      <c r="C21" s="952">
        <v>1.7129288730228266E-2</v>
      </c>
      <c r="D21" s="75">
        <v>965.57869541999992</v>
      </c>
      <c r="E21" s="952">
        <v>3.682218475909093E-2</v>
      </c>
      <c r="F21" s="75">
        <v>631.74027137999997</v>
      </c>
      <c r="G21" s="952">
        <v>2.7433697086293906E-2</v>
      </c>
      <c r="H21" s="75">
        <v>728.71101442999986</v>
      </c>
      <c r="I21" s="952">
        <v>3.7554356078157242E-2</v>
      </c>
      <c r="J21" s="75">
        <v>453.36509917000001</v>
      </c>
      <c r="K21" s="952">
        <v>2.915301335727629E-2</v>
      </c>
      <c r="L21" s="75">
        <v>610.76538112000003</v>
      </c>
      <c r="M21" s="952">
        <v>4.1171590865468129E-2</v>
      </c>
      <c r="N21" s="75">
        <v>118.72072027</v>
      </c>
      <c r="O21" s="1074">
        <v>4.271857552762006E-2</v>
      </c>
    </row>
    <row r="22" spans="1:17" ht="22.5" customHeight="1">
      <c r="A22" s="162" t="s">
        <v>152</v>
      </c>
      <c r="B22" s="74">
        <v>5957</v>
      </c>
      <c r="C22" s="952">
        <v>1.3880992105287687E-2</v>
      </c>
      <c r="D22" s="75">
        <v>1245.0361219899999</v>
      </c>
      <c r="E22" s="952">
        <v>4.7479247764177904E-2</v>
      </c>
      <c r="F22" s="75">
        <v>1213.5479012099997</v>
      </c>
      <c r="G22" s="952">
        <v>5.2699039509984356E-2</v>
      </c>
      <c r="H22" s="75">
        <v>1098.5904417699999</v>
      </c>
      <c r="I22" s="952">
        <v>5.6616211114308312E-2</v>
      </c>
      <c r="J22" s="75">
        <v>618.01132099999995</v>
      </c>
      <c r="K22" s="952">
        <v>3.97403600961906E-2</v>
      </c>
      <c r="L22" s="75">
        <v>877.55885996000006</v>
      </c>
      <c r="M22" s="952">
        <v>5.9156094073938736E-2</v>
      </c>
      <c r="N22" s="75">
        <v>162.25924357999997</v>
      </c>
      <c r="O22" s="1074">
        <v>5.8384785201461356E-2</v>
      </c>
    </row>
    <row r="23" spans="1:17" ht="22.5" customHeight="1">
      <c r="A23" s="162" t="s">
        <v>151</v>
      </c>
      <c r="B23" s="74">
        <v>4194</v>
      </c>
      <c r="C23" s="952">
        <v>9.7728522560981291E-3</v>
      </c>
      <c r="D23" s="75">
        <v>2082.0746462500001</v>
      </c>
      <c r="E23" s="952">
        <v>7.9399574234691017E-2</v>
      </c>
      <c r="F23" s="75">
        <v>1538.41602534</v>
      </c>
      <c r="G23" s="952">
        <v>6.6806631053747234E-2</v>
      </c>
      <c r="H23" s="75">
        <v>1797.8628251400003</v>
      </c>
      <c r="I23" s="952">
        <v>9.2653437889643794E-2</v>
      </c>
      <c r="J23" s="75">
        <v>1057.9014684600002</v>
      </c>
      <c r="K23" s="952">
        <v>6.8026885389190522E-2</v>
      </c>
      <c r="L23" s="75">
        <v>1391.40436282</v>
      </c>
      <c r="M23" s="952">
        <v>9.3794332366059718E-2</v>
      </c>
      <c r="N23" s="75">
        <v>268.55875052000005</v>
      </c>
      <c r="O23" s="1074">
        <v>9.6633908904871363E-2</v>
      </c>
    </row>
    <row r="24" spans="1:17" ht="22.5" customHeight="1">
      <c r="A24" s="162" t="s">
        <v>150</v>
      </c>
      <c r="B24" s="74">
        <v>1450</v>
      </c>
      <c r="C24" s="952">
        <v>3.3787877375637309E-3</v>
      </c>
      <c r="D24" s="75">
        <v>2245.3196499999999</v>
      </c>
      <c r="E24" s="952">
        <v>8.56248956068308E-2</v>
      </c>
      <c r="F24" s="75">
        <v>992.75719642000001</v>
      </c>
      <c r="G24" s="952">
        <v>4.3111071813312432E-2</v>
      </c>
      <c r="H24" s="75">
        <v>1478.08829612</v>
      </c>
      <c r="I24" s="952">
        <v>7.6173754874373972E-2</v>
      </c>
      <c r="J24" s="75">
        <v>853.01685206000002</v>
      </c>
      <c r="K24" s="952">
        <v>5.4852064544920122E-2</v>
      </c>
      <c r="L24" s="75">
        <v>1185.5081110800002</v>
      </c>
      <c r="M24" s="952">
        <v>7.9914900919195883E-2</v>
      </c>
      <c r="N24" s="75">
        <v>218.50851210000002</v>
      </c>
      <c r="O24" s="1074">
        <v>7.8624627245716533E-2</v>
      </c>
    </row>
    <row r="25" spans="1:17" ht="22.5" customHeight="1">
      <c r="A25" s="162" t="s">
        <v>149</v>
      </c>
      <c r="B25" s="74">
        <v>1071</v>
      </c>
      <c r="C25" s="952">
        <v>2.4956425289177626E-3</v>
      </c>
      <c r="D25" s="75">
        <v>2515.8373090099999</v>
      </c>
      <c r="E25" s="952">
        <v>9.5941042046174305E-2</v>
      </c>
      <c r="F25" s="75">
        <v>861.85481891999996</v>
      </c>
      <c r="G25" s="952">
        <v>3.7426558200833578E-2</v>
      </c>
      <c r="H25" s="75">
        <v>2684.3235303199999</v>
      </c>
      <c r="I25" s="952">
        <v>0.13833747492545556</v>
      </c>
      <c r="J25" s="75">
        <v>561.54284501999996</v>
      </c>
      <c r="K25" s="952">
        <v>3.6109233135769941E-2</v>
      </c>
      <c r="L25" s="75">
        <v>2029.3577031699997</v>
      </c>
      <c r="M25" s="952">
        <v>0.13679865895703985</v>
      </c>
      <c r="N25" s="75">
        <v>390.77233498000004</v>
      </c>
      <c r="O25" s="1074">
        <v>0.14060930112269421</v>
      </c>
    </row>
    <row r="26" spans="1:17" ht="22.5" customHeight="1">
      <c r="A26" s="162" t="s">
        <v>148</v>
      </c>
      <c r="B26" s="74">
        <v>343</v>
      </c>
      <c r="C26" s="952">
        <v>7.9925806481679978E-4</v>
      </c>
      <c r="D26" s="75">
        <v>1974.8207402800001</v>
      </c>
      <c r="E26" s="952">
        <v>7.5309464168578116E-2</v>
      </c>
      <c r="F26" s="75">
        <v>1032.2877586500001</v>
      </c>
      <c r="G26" s="952">
        <v>4.4827709993588247E-2</v>
      </c>
      <c r="H26" s="75">
        <v>2532.0007672299994</v>
      </c>
      <c r="I26" s="952">
        <v>0.13048747242705067</v>
      </c>
      <c r="J26" s="75">
        <v>688.07135128999994</v>
      </c>
      <c r="K26" s="952">
        <v>4.4245473089217183E-2</v>
      </c>
      <c r="L26" s="75">
        <v>2125.4650899199996</v>
      </c>
      <c r="M26" s="952">
        <v>0.14327724161535013</v>
      </c>
      <c r="N26" s="75">
        <v>365.25214153000002</v>
      </c>
      <c r="O26" s="1074">
        <v>0.13142652065359034</v>
      </c>
    </row>
    <row r="27" spans="1:17" ht="22.5" customHeight="1" thickBot="1">
      <c r="A27" s="162" t="s">
        <v>191</v>
      </c>
      <c r="B27" s="700">
        <v>121</v>
      </c>
      <c r="C27" s="1073">
        <v>2.819540112035941E-4</v>
      </c>
      <c r="D27" s="75">
        <v>4509.7771212400003</v>
      </c>
      <c r="E27" s="952">
        <v>0.17197960887940789</v>
      </c>
      <c r="F27" s="75">
        <v>5724.3643495800015</v>
      </c>
      <c r="G27" s="952">
        <v>0.24858392711756652</v>
      </c>
      <c r="H27" s="75">
        <v>4512.5474195500001</v>
      </c>
      <c r="I27" s="952">
        <v>0.2325555800002653</v>
      </c>
      <c r="J27" s="75">
        <v>5069.8666410200003</v>
      </c>
      <c r="K27" s="952">
        <v>0.3260107365473312</v>
      </c>
      <c r="L27" s="75">
        <v>3215.3324076199997</v>
      </c>
      <c r="M27" s="952">
        <v>0.21674501285625719</v>
      </c>
      <c r="N27" s="75">
        <v>618.75835264000011</v>
      </c>
      <c r="O27" s="1074">
        <v>0.22264416321332695</v>
      </c>
    </row>
    <row r="28" spans="1:17" ht="24.75" customHeight="1" thickTop="1" thickBot="1">
      <c r="A28" s="163" t="s">
        <v>8</v>
      </c>
      <c r="B28" s="84">
        <v>429148</v>
      </c>
      <c r="C28" s="111">
        <v>1</v>
      </c>
      <c r="D28" s="83">
        <v>26222.743211389999</v>
      </c>
      <c r="E28" s="111">
        <v>1</v>
      </c>
      <c r="F28" s="83">
        <v>23027.894103839997</v>
      </c>
      <c r="G28" s="111">
        <v>1</v>
      </c>
      <c r="H28" s="83">
        <v>19404.167466309998</v>
      </c>
      <c r="I28" s="111">
        <v>1</v>
      </c>
      <c r="J28" s="83">
        <v>15551.225995540004</v>
      </c>
      <c r="K28" s="111">
        <v>1</v>
      </c>
      <c r="L28" s="83">
        <v>14834.631557370001</v>
      </c>
      <c r="M28" s="111">
        <v>1</v>
      </c>
      <c r="N28" s="83">
        <v>2779.1357460699996</v>
      </c>
      <c r="O28" s="125">
        <v>1</v>
      </c>
      <c r="P28" s="33"/>
      <c r="Q28" s="33"/>
    </row>
    <row r="29" spans="1:17" s="107" customFormat="1" ht="16.899999999999999" customHeight="1" thickTop="1">
      <c r="A29" s="647" t="s">
        <v>406</v>
      </c>
      <c r="P29" s="662"/>
      <c r="Q29" s="662"/>
    </row>
    <row r="30" spans="1:17" s="13" customFormat="1" ht="14.25" customHeight="1">
      <c r="A30" s="13" t="s">
        <v>517</v>
      </c>
    </row>
    <row r="31" spans="1:17" s="13" customFormat="1" ht="14.25" customHeight="1">
      <c r="A31" s="238" t="s">
        <v>429</v>
      </c>
    </row>
    <row r="32" spans="1:17">
      <c r="A32" s="19" t="s">
        <v>5</v>
      </c>
      <c r="B32" s="164"/>
      <c r="C32" s="164"/>
      <c r="D32" s="164"/>
      <c r="E32" s="164"/>
      <c r="F32" s="510"/>
      <c r="G32" s="164"/>
      <c r="H32" s="164"/>
      <c r="I32" s="164"/>
      <c r="J32" s="164"/>
      <c r="K32" s="164"/>
      <c r="L32" s="164"/>
      <c r="M32" s="164"/>
      <c r="N32" s="164"/>
      <c r="O32" s="164"/>
    </row>
    <row r="33" spans="1:15" ht="25.5" customHeight="1">
      <c r="B33" s="88"/>
      <c r="C33" s="88"/>
      <c r="D33" s="88"/>
      <c r="E33" s="88"/>
      <c r="F33" s="88"/>
      <c r="G33" s="88"/>
      <c r="H33" s="88"/>
      <c r="I33" s="88"/>
      <c r="J33" s="88"/>
      <c r="K33" s="88"/>
      <c r="L33" s="88"/>
      <c r="M33" s="88"/>
      <c r="N33" s="88"/>
      <c r="O33" s="88"/>
    </row>
    <row r="34" spans="1:15">
      <c r="B34" s="24"/>
      <c r="C34" s="24"/>
      <c r="D34" s="24"/>
      <c r="E34" s="24"/>
      <c r="F34" s="24"/>
      <c r="G34" s="24"/>
      <c r="H34" s="24"/>
      <c r="I34" s="24"/>
      <c r="J34" s="772"/>
      <c r="K34" s="24"/>
      <c r="L34" s="24"/>
      <c r="M34" s="24"/>
      <c r="N34" s="24"/>
      <c r="O34" s="24"/>
    </row>
    <row r="36" spans="1:15" ht="10.5" customHeight="1"/>
    <row r="46" spans="1:15">
      <c r="A46" s="1234"/>
      <c r="B46" s="1234"/>
    </row>
    <row r="47" spans="1:15">
      <c r="A47" s="1234"/>
      <c r="B47" s="1234"/>
    </row>
  </sheetData>
  <mergeCells count="4">
    <mergeCell ref="A47:B47"/>
    <mergeCell ref="A46:B46"/>
    <mergeCell ref="A5:O5"/>
    <mergeCell ref="A7:O7"/>
  </mergeCells>
  <phoneticPr fontId="36" type="noConversion"/>
  <printOptions horizontalCentered="1"/>
  <pageMargins left="0.6692913385826772" right="0.39370078740157483" top="0.78740157480314965" bottom="0" header="0.55118110236220474" footer="0"/>
  <pageSetup paperSize="9" scale="62" orientation="portrait" r:id="rId1"/>
  <headerFooter alignWithMargins="0"/>
  <ignoredErrors>
    <ignoredError sqref="P14:P28" formula="1"/>
  </ignoredError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9">
    <tabColor theme="6" tint="0.59999389629810485"/>
    <pageSetUpPr fitToPage="1"/>
  </sheetPr>
  <dimension ref="A1:BE41"/>
  <sheetViews>
    <sheetView workbookViewId="0">
      <selection activeCell="A11" sqref="A11"/>
    </sheetView>
  </sheetViews>
  <sheetFormatPr defaultColWidth="11.42578125" defaultRowHeight="12.75"/>
  <cols>
    <col min="1" max="1" width="5.5703125" style="315" customWidth="1"/>
    <col min="2" max="2" width="31.5703125" style="315" customWidth="1"/>
    <col min="3" max="5" width="13.85546875" style="344" customWidth="1"/>
    <col min="6" max="7" width="8.28515625" style="315" customWidth="1"/>
    <col min="8" max="8" width="16.28515625" style="315" customWidth="1"/>
    <col min="9" max="9" width="7.28515625" style="315" bestFit="1" customWidth="1"/>
    <col min="10" max="10" width="14.7109375" style="315" customWidth="1"/>
    <col min="11" max="11" width="6.5703125" style="315" customWidth="1"/>
    <col min="12" max="12" width="14.7109375" style="315" customWidth="1"/>
    <col min="13" max="13" width="3" style="315" customWidth="1"/>
    <col min="14" max="14" width="12.7109375" style="315" customWidth="1"/>
    <col min="15" max="15" width="6.5703125" style="315" customWidth="1"/>
    <col min="16" max="16" width="14.7109375" style="315" customWidth="1"/>
    <col min="17" max="17" width="6.5703125" style="315" customWidth="1"/>
    <col min="18" max="18" width="16.28515625" style="315" customWidth="1"/>
    <col min="19" max="19" width="6.5703125" style="315" customWidth="1"/>
    <col min="20" max="20" width="16.28515625" style="315" customWidth="1"/>
    <col min="21" max="21" width="6.5703125" style="315" customWidth="1"/>
    <col min="22" max="22" width="14.7109375" style="315" customWidth="1"/>
    <col min="23" max="23" width="4" style="315" customWidth="1"/>
    <col min="24" max="24" width="12.7109375" style="315" customWidth="1"/>
    <col min="25" max="25" width="6.5703125" style="315" customWidth="1"/>
    <col min="26" max="26" width="14.7109375" style="315" customWidth="1"/>
    <col min="27" max="27" width="6.5703125" style="315" customWidth="1"/>
    <col min="28" max="28" width="14.7109375" style="315" customWidth="1"/>
    <col min="29" max="29" width="5.5703125" style="315" customWidth="1"/>
    <col min="30" max="30" width="13.7109375" style="315" customWidth="1"/>
    <col min="31" max="31" width="6.5703125" style="315" customWidth="1"/>
    <col min="32" max="32" width="14.7109375" style="315" customWidth="1"/>
    <col min="33" max="33" width="6.5703125" style="315" customWidth="1"/>
    <col min="34" max="34" width="14.7109375" style="315" customWidth="1"/>
    <col min="35" max="35" width="6.5703125" style="315" customWidth="1"/>
    <col min="36" max="36" width="13.7109375" style="315" customWidth="1"/>
    <col min="37" max="37" width="6.5703125" style="315" customWidth="1"/>
    <col min="38" max="38" width="14.7109375" style="315" customWidth="1"/>
    <col min="39" max="39" width="6.5703125" style="315" customWidth="1"/>
    <col min="40" max="40" width="13.7109375" style="315" customWidth="1"/>
    <col min="41" max="41" width="5.5703125" style="315" customWidth="1"/>
    <col min="42" max="42" width="14.7109375" style="315" customWidth="1"/>
    <col min="43" max="43" width="5.5703125" style="315" customWidth="1"/>
    <col min="44" max="44" width="14.7109375" style="315" customWidth="1"/>
    <col min="45" max="45" width="7.5703125" style="315" customWidth="1"/>
    <col min="46" max="46" width="18.28515625" style="315" customWidth="1"/>
    <col min="47" max="47" width="5.5703125" style="315" customWidth="1"/>
    <col min="48" max="48" width="14.7109375" style="315" customWidth="1"/>
    <col min="49" max="49" width="7.5703125" style="315" customWidth="1"/>
    <col min="50" max="50" width="17.28515625" style="315" customWidth="1"/>
    <col min="51" max="16384" width="11.42578125" style="314"/>
  </cols>
  <sheetData>
    <row r="1" spans="1:50" s="170" customFormat="1" ht="27.75">
      <c r="A1" s="1143" t="s">
        <v>521</v>
      </c>
      <c r="B1" s="176"/>
      <c r="C1" s="176"/>
      <c r="D1" s="176"/>
      <c r="E1" s="176"/>
      <c r="F1" s="176"/>
      <c r="G1" s="176"/>
      <c r="H1" s="176"/>
      <c r="I1" s="176"/>
    </row>
    <row r="2" spans="1:50" s="170" customFormat="1"/>
    <row r="3" spans="1:50" ht="26.25">
      <c r="A3" s="505" t="s">
        <v>315</v>
      </c>
      <c r="B3" s="314"/>
      <c r="C3" s="184"/>
      <c r="D3" s="184"/>
      <c r="E3" s="18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row>
    <row r="4" spans="1:50" ht="21.75" customHeight="1"/>
    <row r="5" spans="1:50" s="427" customFormat="1" ht="33" customHeight="1">
      <c r="A5" s="221" t="s">
        <v>407</v>
      </c>
      <c r="B5" s="425"/>
      <c r="C5" s="425"/>
      <c r="D5" s="425"/>
      <c r="E5" s="425"/>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6"/>
      <c r="AP5" s="426"/>
      <c r="AQ5" s="426"/>
      <c r="AR5" s="426"/>
      <c r="AS5" s="426"/>
      <c r="AT5" s="426"/>
      <c r="AU5" s="426"/>
      <c r="AV5" s="426"/>
      <c r="AW5" s="426"/>
      <c r="AX5" s="426"/>
    </row>
    <row r="6" spans="1:50" ht="17.25" customHeight="1">
      <c r="A6" s="428"/>
      <c r="B6" s="429"/>
      <c r="C6" s="430"/>
      <c r="D6" s="430"/>
      <c r="E6" s="430"/>
    </row>
    <row r="7" spans="1:50" ht="27" customHeight="1" thickBot="1">
      <c r="B7" s="314"/>
      <c r="C7" s="184"/>
      <c r="D7" s="184"/>
      <c r="E7" s="18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14"/>
      <c r="AP7" s="314"/>
      <c r="AQ7" s="314"/>
      <c r="AR7" s="314"/>
      <c r="AS7" s="314"/>
      <c r="AT7" s="314"/>
      <c r="AU7" s="314"/>
      <c r="AV7" s="314"/>
      <c r="AW7" s="314"/>
      <c r="AX7" s="314"/>
    </row>
    <row r="8" spans="1:50" ht="15.95" customHeight="1" thickTop="1">
      <c r="A8" s="431"/>
      <c r="B8" s="432"/>
      <c r="C8" s="433"/>
      <c r="D8" s="455"/>
      <c r="E8" s="891"/>
      <c r="F8" s="1227" t="s">
        <v>516</v>
      </c>
      <c r="G8" s="1220"/>
    </row>
    <row r="9" spans="1:50" ht="15.95" customHeight="1" thickBot="1">
      <c r="A9" s="434" t="str">
        <f>+'Q42 EIRC'!A9</f>
        <v>ESCALÕES DE VOLUME DE NEGÓCIOS</v>
      </c>
      <c r="B9" s="435"/>
      <c r="C9" s="436">
        <v>2011</v>
      </c>
      <c r="D9" s="436">
        <v>2012</v>
      </c>
      <c r="E9" s="892">
        <v>2013</v>
      </c>
      <c r="F9" s="1221"/>
      <c r="G9" s="1222"/>
    </row>
    <row r="10" spans="1:50" ht="15.95" customHeight="1" thickTop="1" thickBot="1">
      <c r="A10" s="437" t="s">
        <v>85</v>
      </c>
      <c r="B10" s="438"/>
      <c r="C10" s="439"/>
      <c r="D10" s="457"/>
      <c r="E10" s="893"/>
      <c r="F10" s="529" t="s">
        <v>360</v>
      </c>
      <c r="G10" s="530" t="s">
        <v>428</v>
      </c>
    </row>
    <row r="11" spans="1:50" s="311" customFormat="1" ht="21" customHeight="1" thickTop="1">
      <c r="A11" s="440"/>
      <c r="B11" s="441" t="s">
        <v>176</v>
      </c>
      <c r="C11" s="1121">
        <v>3.5976898406775517E-6</v>
      </c>
      <c r="D11" s="1122">
        <v>0</v>
      </c>
      <c r="E11" s="1123">
        <v>0</v>
      </c>
      <c r="F11" s="1115">
        <v>-3.5976898406775518E-4</v>
      </c>
      <c r="G11" s="1116">
        <v>0</v>
      </c>
      <c r="H11" s="389"/>
      <c r="I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row>
    <row r="12" spans="1:50" s="311" customFormat="1" ht="21" customHeight="1">
      <c r="A12" s="442">
        <v>0</v>
      </c>
      <c r="B12" s="443" t="s">
        <v>175</v>
      </c>
      <c r="C12" s="1124">
        <v>0</v>
      </c>
      <c r="D12" s="1124">
        <v>0</v>
      </c>
      <c r="E12" s="1125">
        <v>0</v>
      </c>
      <c r="F12" s="1117">
        <v>0</v>
      </c>
      <c r="G12" s="1118">
        <v>0</v>
      </c>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row>
    <row r="13" spans="1:50" s="311" customFormat="1" ht="21" customHeight="1">
      <c r="A13" s="442">
        <v>1</v>
      </c>
      <c r="B13" s="443" t="s">
        <v>75</v>
      </c>
      <c r="C13" s="1126">
        <v>4.3702843546272574E-2</v>
      </c>
      <c r="D13" s="1127">
        <v>0.14513061501319124</v>
      </c>
      <c r="E13" s="1128">
        <v>9.925505808185707E-2</v>
      </c>
      <c r="F13" s="1117">
        <v>10.142777146691866</v>
      </c>
      <c r="G13" s="1118">
        <v>-4.5875556931334174</v>
      </c>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row>
    <row r="14" spans="1:50" s="311" customFormat="1" ht="21" customHeight="1">
      <c r="A14" s="442">
        <v>2</v>
      </c>
      <c r="B14" s="444" t="s">
        <v>156</v>
      </c>
      <c r="C14" s="1126">
        <v>0.20271333007251321</v>
      </c>
      <c r="D14" s="1127">
        <v>0.28516295122614144</v>
      </c>
      <c r="E14" s="1128">
        <v>0.25214875763794248</v>
      </c>
      <c r="F14" s="1117">
        <v>8.2449621153628225</v>
      </c>
      <c r="G14" s="1118">
        <v>-3.3014193588198957</v>
      </c>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row>
    <row r="15" spans="1:50" s="311" customFormat="1" ht="21" customHeight="1">
      <c r="A15" s="442">
        <v>3</v>
      </c>
      <c r="B15" s="444" t="s">
        <v>155</v>
      </c>
      <c r="C15" s="1126">
        <v>0.22893735108556801</v>
      </c>
      <c r="D15" s="1127">
        <v>0.27082380646027815</v>
      </c>
      <c r="E15" s="1128">
        <v>0.25411887017452733</v>
      </c>
      <c r="F15" s="1117">
        <v>4.1886455374710145</v>
      </c>
      <c r="G15" s="1118">
        <v>-1.6704936285750815</v>
      </c>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row>
    <row r="16" spans="1:50" s="311" customFormat="1" ht="21" customHeight="1">
      <c r="A16" s="442">
        <v>4</v>
      </c>
      <c r="B16" s="444" t="s">
        <v>154</v>
      </c>
      <c r="C16" s="1126">
        <v>0.22128750242770381</v>
      </c>
      <c r="D16" s="1127">
        <v>0.26235030178591029</v>
      </c>
      <c r="E16" s="1128">
        <v>0.25013824097537729</v>
      </c>
      <c r="F16" s="1117">
        <v>4.1062799358206474</v>
      </c>
      <c r="G16" s="1118">
        <v>-1.2212060810532999</v>
      </c>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row>
    <row r="17" spans="1:57" s="311" customFormat="1" ht="21" customHeight="1">
      <c r="A17" s="442">
        <v>5</v>
      </c>
      <c r="B17" s="444" t="s">
        <v>153</v>
      </c>
      <c r="C17" s="1126">
        <v>0.23532547956393482</v>
      </c>
      <c r="D17" s="1127">
        <v>0.27244295325410178</v>
      </c>
      <c r="E17" s="1128">
        <v>0.24989581636885563</v>
      </c>
      <c r="F17" s="1117">
        <v>3.7117473690166962</v>
      </c>
      <c r="G17" s="1118">
        <v>-2.2547136885246148</v>
      </c>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row>
    <row r="18" spans="1:57" s="311" customFormat="1" ht="21" customHeight="1">
      <c r="A18" s="442">
        <v>6</v>
      </c>
      <c r="B18" s="444" t="s">
        <v>167</v>
      </c>
      <c r="C18" s="1126">
        <v>0.23984287462152631</v>
      </c>
      <c r="D18" s="1127">
        <v>0.26969701739414281</v>
      </c>
      <c r="E18" s="1128">
        <v>0.24716487326499637</v>
      </c>
      <c r="F18" s="1117">
        <v>2.9854142772616497</v>
      </c>
      <c r="G18" s="1118">
        <v>-2.2532144129146445</v>
      </c>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row>
    <row r="19" spans="1:57" s="311" customFormat="1" ht="21" customHeight="1">
      <c r="A19" s="442">
        <v>7</v>
      </c>
      <c r="B19" s="444" t="s">
        <v>152</v>
      </c>
      <c r="C19" s="1126">
        <v>0.15623843313778055</v>
      </c>
      <c r="D19" s="1127">
        <v>0.25663841935118503</v>
      </c>
      <c r="E19" s="1128">
        <v>0.22996325271210866</v>
      </c>
      <c r="F19" s="1117">
        <v>10.039998621340448</v>
      </c>
      <c r="G19" s="1118">
        <v>-2.6675166639076373</v>
      </c>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389"/>
      <c r="AU19" s="389"/>
      <c r="AV19" s="389"/>
      <c r="AW19" s="389"/>
      <c r="AX19" s="389"/>
    </row>
    <row r="20" spans="1:57" s="311" customFormat="1" ht="21" customHeight="1">
      <c r="A20" s="442">
        <v>8</v>
      </c>
      <c r="B20" s="444" t="s">
        <v>151</v>
      </c>
      <c r="C20" s="1126">
        <v>0.23578901911015956</v>
      </c>
      <c r="D20" s="1127">
        <v>0.25111822848702664</v>
      </c>
      <c r="E20" s="1128">
        <v>0.22925316813169366</v>
      </c>
      <c r="F20" s="1117">
        <v>1.5329209376867077</v>
      </c>
      <c r="G20" s="1118">
        <v>-2.1865060355332977</v>
      </c>
      <c r="H20" s="389"/>
      <c r="I20" s="389"/>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89"/>
      <c r="AN20" s="389"/>
      <c r="AO20" s="389"/>
      <c r="AP20" s="389"/>
      <c r="AQ20" s="389"/>
      <c r="AR20" s="389"/>
      <c r="AS20" s="389"/>
      <c r="AT20" s="389"/>
      <c r="AU20" s="389"/>
      <c r="AV20" s="389"/>
      <c r="AW20" s="389"/>
      <c r="AX20" s="389"/>
    </row>
    <row r="21" spans="1:57" s="311" customFormat="1" ht="21" customHeight="1">
      <c r="A21" s="442">
        <v>9</v>
      </c>
      <c r="B21" s="444" t="s">
        <v>150</v>
      </c>
      <c r="C21" s="1126">
        <v>0.21528094529516201</v>
      </c>
      <c r="D21" s="1127">
        <v>0.25352409367640166</v>
      </c>
      <c r="E21" s="1128">
        <v>0.22275232461916955</v>
      </c>
      <c r="F21" s="1117">
        <v>3.8243148381239656</v>
      </c>
      <c r="G21" s="1118">
        <v>-3.0771769057232112</v>
      </c>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89"/>
      <c r="AU21" s="389"/>
      <c r="AV21" s="389"/>
      <c r="AW21" s="389"/>
      <c r="AX21" s="389"/>
    </row>
    <row r="22" spans="1:57" s="311" customFormat="1" ht="21" customHeight="1">
      <c r="A22" s="442">
        <v>10</v>
      </c>
      <c r="B22" s="444" t="s">
        <v>149</v>
      </c>
      <c r="C22" s="1126">
        <v>0.20540469856969901</v>
      </c>
      <c r="D22" s="1127">
        <v>0.25905954941758536</v>
      </c>
      <c r="E22" s="1128">
        <v>0.23290192763404391</v>
      </c>
      <c r="F22" s="1117">
        <v>5.3654850847886344</v>
      </c>
      <c r="G22" s="1118">
        <v>-2.6157621783541445</v>
      </c>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389"/>
      <c r="AM22" s="389"/>
      <c r="AN22" s="389"/>
      <c r="AO22" s="389"/>
      <c r="AP22" s="389"/>
      <c r="AQ22" s="389"/>
      <c r="AR22" s="389"/>
      <c r="AS22" s="389"/>
      <c r="AT22" s="389"/>
      <c r="AU22" s="389"/>
      <c r="AV22" s="389"/>
      <c r="AW22" s="389"/>
      <c r="AX22" s="389"/>
    </row>
    <row r="23" spans="1:57" s="311" customFormat="1" ht="21" customHeight="1">
      <c r="A23" s="442">
        <v>11</v>
      </c>
      <c r="B23" s="444" t="s">
        <v>148</v>
      </c>
      <c r="C23" s="1126">
        <v>0.2034856363619342</v>
      </c>
      <c r="D23" s="1127">
        <v>0.27370933325869518</v>
      </c>
      <c r="E23" s="1128">
        <v>0.21982286306859231</v>
      </c>
      <c r="F23" s="1117">
        <v>7.022369689676097</v>
      </c>
      <c r="G23" s="1118">
        <v>-5.3886470190102873</v>
      </c>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89"/>
      <c r="AP23" s="389"/>
      <c r="AQ23" s="389"/>
      <c r="AR23" s="389"/>
      <c r="AS23" s="389"/>
      <c r="AT23" s="389"/>
      <c r="AU23" s="389"/>
      <c r="AV23" s="389"/>
      <c r="AW23" s="389"/>
      <c r="AX23" s="389"/>
    </row>
    <row r="24" spans="1:57" s="311" customFormat="1" ht="21" customHeight="1" thickBot="1">
      <c r="A24" s="445">
        <v>12</v>
      </c>
      <c r="B24" s="446" t="s">
        <v>191</v>
      </c>
      <c r="C24" s="1126">
        <v>0.149676809148374</v>
      </c>
      <c r="D24" s="1127">
        <v>0.23529604576594307</v>
      </c>
      <c r="E24" s="1128">
        <v>0.27404095713998283</v>
      </c>
      <c r="F24" s="1117">
        <v>8.5619236617569072</v>
      </c>
      <c r="G24" s="1118">
        <v>3.8744911374039765</v>
      </c>
      <c r="H24" s="389"/>
      <c r="I24" s="389"/>
      <c r="J24" s="389"/>
      <c r="K24" s="389"/>
      <c r="L24" s="389"/>
      <c r="M24" s="389"/>
      <c r="N24" s="389"/>
      <c r="O24" s="389"/>
      <c r="P24" s="389"/>
      <c r="Q24" s="389"/>
      <c r="R24" s="389"/>
      <c r="S24" s="389"/>
      <c r="T24" s="389"/>
      <c r="U24" s="389"/>
      <c r="V24" s="389"/>
      <c r="W24" s="389"/>
      <c r="X24" s="389"/>
      <c r="Y24" s="389"/>
      <c r="Z24" s="389"/>
      <c r="AA24" s="389"/>
      <c r="AB24" s="389"/>
      <c r="AC24" s="389"/>
      <c r="AD24" s="389"/>
      <c r="AE24" s="389"/>
      <c r="AF24" s="389"/>
      <c r="AG24" s="389"/>
      <c r="AH24" s="389"/>
      <c r="AI24" s="389"/>
      <c r="AJ24" s="389"/>
      <c r="AK24" s="389"/>
      <c r="AL24" s="389"/>
      <c r="AM24" s="389"/>
      <c r="AN24" s="389"/>
      <c r="AO24" s="389"/>
      <c r="AP24" s="389"/>
      <c r="AQ24" s="389"/>
      <c r="AR24" s="389"/>
      <c r="AS24" s="389"/>
      <c r="AT24" s="389"/>
      <c r="AU24" s="389"/>
      <c r="AV24" s="389"/>
      <c r="AW24" s="389"/>
      <c r="AX24" s="389"/>
    </row>
    <row r="25" spans="1:57" ht="30.75" customHeight="1" thickTop="1" thickBot="1">
      <c r="A25" s="447" t="s">
        <v>8</v>
      </c>
      <c r="B25" s="448"/>
      <c r="C25" s="1129">
        <v>0.17200878957056609</v>
      </c>
      <c r="D25" s="1130">
        <v>0.25066510040728796</v>
      </c>
      <c r="E25" s="1131">
        <v>0.23114322709679491</v>
      </c>
      <c r="F25" s="1119">
        <v>7.8656310836721861</v>
      </c>
      <c r="G25" s="1120">
        <v>-1.9521873310493043</v>
      </c>
      <c r="H25" s="558"/>
      <c r="I25" s="629"/>
    </row>
    <row r="26" spans="1:57" ht="38.450000000000003" customHeight="1" thickTop="1">
      <c r="A26" s="1236" t="s">
        <v>370</v>
      </c>
      <c r="B26" s="1236"/>
      <c r="C26" s="1236"/>
      <c r="D26" s="1236"/>
      <c r="E26" s="1236"/>
      <c r="F26" s="1236"/>
      <c r="G26" s="1236"/>
    </row>
    <row r="27" spans="1:57" ht="17.25" customHeight="1">
      <c r="A27" s="1225" t="s">
        <v>206</v>
      </c>
      <c r="B27" s="1225"/>
      <c r="C27" s="1140"/>
      <c r="D27" s="1140"/>
      <c r="E27" s="1141"/>
      <c r="F27" s="417"/>
      <c r="I27" s="627"/>
      <c r="AY27" s="315"/>
      <c r="AZ27" s="315"/>
      <c r="BA27" s="315"/>
      <c r="BB27" s="315"/>
      <c r="BC27" s="315"/>
      <c r="BD27" s="315"/>
      <c r="BE27" s="315"/>
    </row>
    <row r="28" spans="1:57" ht="28.9" customHeight="1">
      <c r="A28" s="1236" t="s">
        <v>371</v>
      </c>
      <c r="B28" s="1236"/>
      <c r="C28" s="1236"/>
      <c r="D28" s="1236"/>
      <c r="E28" s="1236"/>
      <c r="F28" s="1236"/>
      <c r="G28" s="1236"/>
      <c r="AY28" s="315"/>
      <c r="AZ28" s="315"/>
      <c r="BA28" s="315"/>
      <c r="BB28" s="315"/>
      <c r="BC28" s="315"/>
      <c r="BD28" s="315"/>
      <c r="BE28" s="315"/>
    </row>
    <row r="29" spans="1:57" s="664" customFormat="1" ht="14.25" customHeight="1">
      <c r="A29" s="640" t="s">
        <v>517</v>
      </c>
      <c r="B29" s="640"/>
      <c r="C29" s="197"/>
      <c r="D29" s="197"/>
      <c r="E29" s="197"/>
      <c r="F29" s="663"/>
      <c r="G29" s="663"/>
      <c r="H29" s="663"/>
      <c r="I29" s="663"/>
      <c r="J29" s="663"/>
      <c r="K29" s="663"/>
      <c r="L29" s="663"/>
      <c r="M29" s="663"/>
      <c r="N29" s="663"/>
      <c r="O29" s="663"/>
      <c r="P29" s="663"/>
      <c r="Q29" s="663"/>
      <c r="R29" s="663"/>
      <c r="S29" s="663"/>
      <c r="T29" s="663"/>
      <c r="U29" s="663"/>
      <c r="V29" s="663"/>
      <c r="W29" s="663"/>
      <c r="X29" s="663"/>
      <c r="Y29" s="663"/>
      <c r="Z29" s="663"/>
      <c r="AA29" s="663"/>
      <c r="AB29" s="663"/>
      <c r="AC29" s="663"/>
      <c r="AD29" s="663"/>
      <c r="AE29" s="663"/>
      <c r="AF29" s="663"/>
      <c r="AG29" s="663"/>
      <c r="AH29" s="663"/>
      <c r="AI29" s="663"/>
      <c r="AJ29" s="663"/>
      <c r="AK29" s="663"/>
      <c r="AL29" s="663"/>
      <c r="AM29" s="663"/>
      <c r="AN29" s="663"/>
      <c r="AO29" s="663"/>
      <c r="AP29" s="663"/>
      <c r="AQ29" s="663"/>
      <c r="AR29" s="663"/>
      <c r="AS29" s="663"/>
      <c r="AT29" s="663"/>
      <c r="AU29" s="663"/>
      <c r="AV29" s="663"/>
      <c r="AW29" s="663"/>
      <c r="AX29" s="663"/>
    </row>
    <row r="30" spans="1:57" s="664" customFormat="1" ht="14.25" customHeight="1">
      <c r="A30" s="1235" t="s">
        <v>429</v>
      </c>
      <c r="B30" s="1235"/>
      <c r="C30" s="197"/>
      <c r="D30" s="197"/>
      <c r="E30" s="197"/>
      <c r="F30" s="663"/>
      <c r="G30" s="663"/>
      <c r="H30" s="663"/>
      <c r="I30" s="663"/>
      <c r="J30" s="663"/>
      <c r="K30" s="663"/>
      <c r="L30" s="663"/>
      <c r="M30" s="663"/>
      <c r="N30" s="663"/>
      <c r="O30" s="663"/>
      <c r="P30" s="663"/>
      <c r="Q30" s="663"/>
      <c r="R30" s="663"/>
      <c r="S30" s="663"/>
      <c r="T30" s="663"/>
      <c r="U30" s="663"/>
      <c r="V30" s="663"/>
      <c r="W30" s="663"/>
      <c r="X30" s="663"/>
      <c r="Y30" s="663"/>
      <c r="Z30" s="663"/>
      <c r="AA30" s="663"/>
      <c r="AB30" s="663"/>
      <c r="AC30" s="663"/>
      <c r="AD30" s="663"/>
      <c r="AE30" s="663"/>
      <c r="AF30" s="663"/>
      <c r="AG30" s="663"/>
      <c r="AH30" s="663"/>
      <c r="AI30" s="663"/>
      <c r="AJ30" s="663"/>
      <c r="AK30" s="663"/>
      <c r="AL30" s="663"/>
      <c r="AM30" s="663"/>
      <c r="AN30" s="663"/>
      <c r="AO30" s="663"/>
      <c r="AP30" s="663"/>
      <c r="AQ30" s="663"/>
      <c r="AR30" s="663"/>
      <c r="AS30" s="663"/>
      <c r="AT30" s="663"/>
      <c r="AU30" s="663"/>
      <c r="AV30" s="663"/>
      <c r="AW30" s="663"/>
      <c r="AX30" s="663"/>
    </row>
    <row r="31" spans="1:57">
      <c r="A31" s="449" t="s">
        <v>5</v>
      </c>
      <c r="C31" s="450"/>
      <c r="D31" s="450"/>
      <c r="E31" s="450"/>
    </row>
    <row r="32" spans="1:57" ht="15.95" customHeight="1"/>
    <row r="36" spans="3:5" ht="21" customHeight="1">
      <c r="E36" s="555"/>
    </row>
    <row r="39" spans="3:5" ht="14.25" customHeight="1"/>
    <row r="41" spans="3:5">
      <c r="C41" s="555"/>
      <c r="D41" s="555"/>
    </row>
  </sheetData>
  <mergeCells count="5">
    <mergeCell ref="A30:B30"/>
    <mergeCell ref="F8:G9"/>
    <mergeCell ref="A26:G26"/>
    <mergeCell ref="A28:G28"/>
    <mergeCell ref="A27:B27"/>
  </mergeCells>
  <phoneticPr fontId="36" type="noConversion"/>
  <printOptions horizontalCentered="1"/>
  <pageMargins left="0.6692913385826772" right="0.39370078740157483" top="0.78740157480314965" bottom="0" header="0.55118110236220474" footer="0"/>
  <pageSetup paperSize="9" scale="84" orientation="portrait" r:id="rId1"/>
  <headerFooter alignWithMargins="0"/>
  <ignoredErrors>
    <ignoredError sqref="G10" twoDigitTextYear="1"/>
  </ignoredError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2" enableFormatConditionsCalculation="0">
    <tabColor theme="6" tint="0.59999389629810485"/>
    <pageSetUpPr fitToPage="1"/>
  </sheetPr>
  <dimension ref="A1:AT38"/>
  <sheetViews>
    <sheetView workbookViewId="0">
      <selection activeCell="A13" sqref="A13"/>
    </sheetView>
  </sheetViews>
  <sheetFormatPr defaultColWidth="11.42578125" defaultRowHeight="12.75"/>
  <cols>
    <col min="1" max="1" width="5.7109375" style="24" customWidth="1"/>
    <col min="2" max="2" width="19.7109375" style="24" customWidth="1"/>
    <col min="3" max="3" width="13.28515625" style="24" customWidth="1"/>
    <col min="4" max="4" width="8" style="24" customWidth="1"/>
    <col min="5" max="5" width="13.28515625" style="24" customWidth="1"/>
    <col min="6" max="6" width="8" style="24" customWidth="1"/>
    <col min="7" max="7" width="13.28515625" style="24" customWidth="1"/>
    <col min="8" max="10" width="8" style="24" customWidth="1"/>
    <col min="11" max="11" width="6.5703125" style="24" customWidth="1"/>
    <col min="12" max="12" width="14.7109375" style="24" customWidth="1"/>
    <col min="13" max="13" width="6.5703125" style="24" customWidth="1"/>
    <col min="14" max="14" width="16.28515625" style="24" customWidth="1"/>
    <col min="15" max="15" width="6.5703125" style="24" customWidth="1"/>
    <col min="16" max="16" width="16.28515625" style="24" customWidth="1"/>
    <col min="17" max="17" width="6.5703125" style="24" customWidth="1"/>
    <col min="18" max="18" width="14.7109375" style="24" customWidth="1"/>
    <col min="19" max="19" width="4" style="24" customWidth="1"/>
    <col min="20" max="20" width="12.7109375" style="24" customWidth="1"/>
    <col min="21" max="21" width="6.5703125" style="24" customWidth="1"/>
    <col min="22" max="22" width="14.7109375" style="24" customWidth="1"/>
    <col min="23" max="23" width="6.5703125" style="24" customWidth="1"/>
    <col min="24" max="24" width="14.7109375" style="24" customWidth="1"/>
    <col min="25" max="25" width="5.5703125" style="24" customWidth="1"/>
    <col min="26" max="26" width="13.7109375" style="24" customWidth="1"/>
    <col min="27" max="27" width="6.5703125" style="24" customWidth="1"/>
    <col min="28" max="28" width="14.7109375" style="24" customWidth="1"/>
    <col min="29" max="29" width="6.5703125" style="24" customWidth="1"/>
    <col min="30" max="30" width="14.7109375" style="24" customWidth="1"/>
    <col min="31" max="31" width="6.5703125" style="24" customWidth="1"/>
    <col min="32" max="32" width="13.7109375" style="24" customWidth="1"/>
    <col min="33" max="33" width="6.5703125" style="24" customWidth="1"/>
    <col min="34" max="34" width="14.7109375" style="24" customWidth="1"/>
    <col min="35" max="35" width="6.5703125" style="24" customWidth="1"/>
    <col min="36" max="36" width="13.7109375" style="24" customWidth="1"/>
    <col min="37" max="37" width="5.5703125" style="24" customWidth="1"/>
    <col min="38" max="38" width="14.7109375" style="24" customWidth="1"/>
    <col min="39" max="39" width="5.5703125" style="24" customWidth="1"/>
    <col min="40" max="40" width="14.7109375" style="24" customWidth="1"/>
    <col min="41" max="41" width="7.5703125" style="24" customWidth="1"/>
    <col min="42" max="42" width="18.28515625" style="24" customWidth="1"/>
    <col min="43" max="43" width="5.5703125" style="24" customWidth="1"/>
    <col min="44" max="44" width="14.7109375" style="24" customWidth="1"/>
    <col min="45" max="45" width="7.5703125" style="24" customWidth="1"/>
    <col min="46" max="46" width="17.28515625" style="24" customWidth="1"/>
  </cols>
  <sheetData>
    <row r="1" spans="1:46" s="170" customFormat="1" ht="27.75">
      <c r="A1" s="1143" t="s">
        <v>522</v>
      </c>
      <c r="B1" s="176"/>
      <c r="C1" s="176"/>
      <c r="D1" s="176"/>
      <c r="E1" s="176"/>
      <c r="F1" s="176"/>
      <c r="G1" s="176"/>
      <c r="H1" s="176"/>
      <c r="I1" s="176"/>
    </row>
    <row r="2" spans="1:46" s="170" customFormat="1"/>
    <row r="3" spans="1:46" s="314" customFormat="1" ht="26.25">
      <c r="A3" s="505" t="s">
        <v>316</v>
      </c>
      <c r="C3" s="468"/>
      <c r="D3" s="468"/>
      <c r="E3" s="468"/>
      <c r="F3" s="468"/>
      <c r="G3" s="468"/>
      <c r="H3" s="468"/>
    </row>
    <row r="4" spans="1:46" s="314" customFormat="1" ht="27" customHeight="1">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row>
    <row r="5" spans="1:46" s="314" customFormat="1" ht="27" customHeight="1">
      <c r="A5" s="469" t="s">
        <v>87</v>
      </c>
      <c r="B5" s="469"/>
      <c r="C5" s="469"/>
      <c r="D5" s="469"/>
      <c r="E5" s="469"/>
      <c r="F5" s="469"/>
      <c r="G5" s="469"/>
      <c r="H5" s="469"/>
      <c r="I5" s="469"/>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row>
    <row r="6" spans="1:46" ht="21" customHeight="1">
      <c r="A6" s="274" t="s">
        <v>424</v>
      </c>
      <c r="B6" s="11"/>
      <c r="C6" s="25"/>
      <c r="D6" s="25"/>
      <c r="E6" s="25"/>
      <c r="F6" s="25"/>
      <c r="G6" s="25"/>
      <c r="H6" s="25"/>
      <c r="I6" s="25"/>
    </row>
    <row r="7" spans="1:46" ht="21" customHeight="1">
      <c r="A7" s="234" t="s">
        <v>96</v>
      </c>
      <c r="B7" s="234"/>
      <c r="C7" s="234"/>
      <c r="D7" s="234"/>
      <c r="E7" s="234"/>
      <c r="F7" s="234"/>
      <c r="G7" s="234"/>
      <c r="H7" s="234"/>
      <c r="I7" s="234"/>
    </row>
    <row r="8" spans="1:46" ht="21" customHeight="1">
      <c r="A8" s="26"/>
      <c r="B8" s="14"/>
    </row>
    <row r="9" spans="1:46" ht="21" customHeight="1" thickBot="1">
      <c r="A9" s="13"/>
      <c r="B9" s="14"/>
    </row>
    <row r="10" spans="1:46" ht="14.45" customHeight="1" thickTop="1">
      <c r="A10" s="27"/>
      <c r="B10" s="28"/>
      <c r="C10" s="229"/>
      <c r="D10" s="90"/>
      <c r="E10" s="229"/>
      <c r="F10" s="526"/>
      <c r="G10" s="894"/>
      <c r="H10" s="115"/>
      <c r="I10" s="1219" t="s">
        <v>264</v>
      </c>
      <c r="J10" s="1220"/>
    </row>
    <row r="11" spans="1:46" s="33" customFormat="1" ht="14.45" customHeight="1" thickBot="1">
      <c r="A11" s="29" t="s">
        <v>25</v>
      </c>
      <c r="B11" s="632" t="s">
        <v>9</v>
      </c>
      <c r="C11" s="117">
        <v>2011</v>
      </c>
      <c r="D11" s="116" t="s">
        <v>26</v>
      </c>
      <c r="E11" s="117">
        <v>2012</v>
      </c>
      <c r="F11" s="527" t="s">
        <v>26</v>
      </c>
      <c r="G11" s="895">
        <v>2013</v>
      </c>
      <c r="H11" s="243" t="s">
        <v>26</v>
      </c>
      <c r="I11" s="1221"/>
      <c r="J11" s="1222"/>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row>
    <row r="12" spans="1:46" s="33" customFormat="1" ht="14.45" customHeight="1" thickTop="1" thickBot="1">
      <c r="A12" s="34"/>
      <c r="B12" s="35"/>
      <c r="C12" s="232"/>
      <c r="D12" s="94"/>
      <c r="E12" s="232"/>
      <c r="F12" s="528"/>
      <c r="G12" s="896"/>
      <c r="H12" s="94"/>
      <c r="I12" s="529" t="s">
        <v>360</v>
      </c>
      <c r="J12" s="530" t="s">
        <v>428</v>
      </c>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row>
    <row r="13" spans="1:46" ht="20.100000000000001" customHeight="1" thickTop="1">
      <c r="A13" s="36" t="s">
        <v>27</v>
      </c>
      <c r="B13" s="37" t="s">
        <v>28</v>
      </c>
      <c r="C13" s="701">
        <v>10341</v>
      </c>
      <c r="D13" s="1075">
        <v>5.9208153216340785E-2</v>
      </c>
      <c r="E13" s="701">
        <v>11048</v>
      </c>
      <c r="F13" s="1075">
        <v>5.942212947225748E-2</v>
      </c>
      <c r="G13" s="702">
        <v>10198</v>
      </c>
      <c r="H13" s="1076">
        <v>5.9006983862475194E-2</v>
      </c>
      <c r="I13" s="979">
        <v>6.8368629726332078E-2</v>
      </c>
      <c r="J13" s="994">
        <v>-7.6937002172338884E-2</v>
      </c>
    </row>
    <row r="14" spans="1:46" ht="20.100000000000001" customHeight="1">
      <c r="A14" s="38" t="s">
        <v>29</v>
      </c>
      <c r="B14" s="39" t="s">
        <v>30</v>
      </c>
      <c r="C14" s="75">
        <v>1817</v>
      </c>
      <c r="D14" s="958">
        <v>1.0403366637084539E-2</v>
      </c>
      <c r="E14" s="75">
        <v>1863</v>
      </c>
      <c r="F14" s="958">
        <v>1.002022331705428E-2</v>
      </c>
      <c r="G14" s="703">
        <v>1832</v>
      </c>
      <c r="H14" s="959">
        <v>1.0600195571293837E-2</v>
      </c>
      <c r="I14" s="960">
        <v>2.5316455696202531E-2</v>
      </c>
      <c r="J14" s="841">
        <v>-1.6639828234031134E-2</v>
      </c>
    </row>
    <row r="15" spans="1:46" ht="20.100000000000001" customHeight="1">
      <c r="A15" s="38" t="s">
        <v>31</v>
      </c>
      <c r="B15" s="39" t="s">
        <v>32</v>
      </c>
      <c r="C15" s="75">
        <v>12291</v>
      </c>
      <c r="D15" s="958">
        <v>7.0373021098737512E-2</v>
      </c>
      <c r="E15" s="75">
        <v>12924</v>
      </c>
      <c r="F15" s="958">
        <v>6.9512273832318588E-2</v>
      </c>
      <c r="G15" s="703">
        <v>12129</v>
      </c>
      <c r="H15" s="959">
        <v>7.0180006596191571E-2</v>
      </c>
      <c r="I15" s="960">
        <v>5.1501098364657064E-2</v>
      </c>
      <c r="J15" s="841">
        <v>-6.1513463324048286E-2</v>
      </c>
    </row>
    <row r="16" spans="1:46" ht="20.100000000000001" customHeight="1">
      <c r="A16" s="38" t="s">
        <v>33</v>
      </c>
      <c r="B16" s="39" t="s">
        <v>34</v>
      </c>
      <c r="C16" s="75">
        <v>1492</v>
      </c>
      <c r="D16" s="958">
        <v>8.5425553233517502E-3</v>
      </c>
      <c r="E16" s="75">
        <v>1640</v>
      </c>
      <c r="F16" s="958">
        <v>8.8208085023988303E-3</v>
      </c>
      <c r="G16" s="703">
        <v>1609</v>
      </c>
      <c r="H16" s="959">
        <v>9.3098879226046864E-3</v>
      </c>
      <c r="I16" s="960">
        <v>9.9195710455764072E-2</v>
      </c>
      <c r="J16" s="841">
        <v>-1.8902439024390243E-2</v>
      </c>
    </row>
    <row r="17" spans="1:10" ht="20.100000000000001" customHeight="1">
      <c r="A17" s="38" t="s">
        <v>35</v>
      </c>
      <c r="B17" s="39" t="s">
        <v>36</v>
      </c>
      <c r="C17" s="75">
        <v>2485</v>
      </c>
      <c r="D17" s="958">
        <v>1.4228049583464544E-2</v>
      </c>
      <c r="E17" s="75">
        <v>2620</v>
      </c>
      <c r="F17" s="958">
        <v>1.4091779436759105E-2</v>
      </c>
      <c r="G17" s="703">
        <v>2523</v>
      </c>
      <c r="H17" s="959">
        <v>1.4598413442344077E-2</v>
      </c>
      <c r="I17" s="960">
        <v>5.4325955734406441E-2</v>
      </c>
      <c r="J17" s="841">
        <v>-3.7022900763358776E-2</v>
      </c>
    </row>
    <row r="18" spans="1:10" ht="20.100000000000001" customHeight="1">
      <c r="A18" s="38" t="s">
        <v>37</v>
      </c>
      <c r="B18" s="39" t="s">
        <v>38</v>
      </c>
      <c r="C18" s="75">
        <v>5839</v>
      </c>
      <c r="D18" s="958">
        <v>3.3431622341186913E-2</v>
      </c>
      <c r="E18" s="75">
        <v>6346</v>
      </c>
      <c r="F18" s="958">
        <v>3.4132226070867668E-2</v>
      </c>
      <c r="G18" s="703">
        <v>5917</v>
      </c>
      <c r="H18" s="959">
        <v>3.4236548687415741E-2</v>
      </c>
      <c r="I18" s="960">
        <v>8.6829936632985105E-2</v>
      </c>
      <c r="J18" s="841">
        <v>-6.7601638827607946E-2</v>
      </c>
    </row>
    <row r="19" spans="1:10" ht="20.100000000000001" customHeight="1">
      <c r="A19" s="38" t="s">
        <v>39</v>
      </c>
      <c r="B19" s="39" t="s">
        <v>40</v>
      </c>
      <c r="C19" s="75">
        <v>2312</v>
      </c>
      <c r="D19" s="958">
        <v>1.32375254072314E-2</v>
      </c>
      <c r="E19" s="75">
        <v>2532</v>
      </c>
      <c r="F19" s="958">
        <v>1.3618467761020632E-2</v>
      </c>
      <c r="G19" s="703">
        <v>2327</v>
      </c>
      <c r="H19" s="959">
        <v>1.3464331383406528E-2</v>
      </c>
      <c r="I19" s="960">
        <v>9.5155709342560554E-2</v>
      </c>
      <c r="J19" s="841">
        <v>-8.0963665086887834E-2</v>
      </c>
    </row>
    <row r="20" spans="1:10" ht="20.100000000000001" customHeight="1">
      <c r="A20" s="38" t="s">
        <v>41</v>
      </c>
      <c r="B20" s="39" t="s">
        <v>42</v>
      </c>
      <c r="C20" s="75">
        <v>10137</v>
      </c>
      <c r="D20" s="958">
        <v>5.8040136268643898E-2</v>
      </c>
      <c r="E20" s="75">
        <v>10389</v>
      </c>
      <c r="F20" s="958">
        <v>5.5877670445988681E-2</v>
      </c>
      <c r="G20" s="703">
        <v>9512</v>
      </c>
      <c r="H20" s="959">
        <v>5.5037696656193763E-2</v>
      </c>
      <c r="I20" s="960">
        <v>2.4859425865640723E-2</v>
      </c>
      <c r="J20" s="841">
        <v>-8.4416209452305324E-2</v>
      </c>
    </row>
    <row r="21" spans="1:10" ht="20.100000000000001" customHeight="1">
      <c r="A21" s="38" t="s">
        <v>43</v>
      </c>
      <c r="B21" s="39" t="s">
        <v>44</v>
      </c>
      <c r="C21" s="75">
        <v>1607</v>
      </c>
      <c r="D21" s="958">
        <v>9.200996249749507E-3</v>
      </c>
      <c r="E21" s="75">
        <v>1734</v>
      </c>
      <c r="F21" s="958">
        <v>9.3263914287558362E-3</v>
      </c>
      <c r="G21" s="703">
        <v>1631</v>
      </c>
      <c r="H21" s="959">
        <v>9.4371828475874713E-3</v>
      </c>
      <c r="I21" s="960">
        <v>7.9029247044181711E-2</v>
      </c>
      <c r="J21" s="841">
        <v>-5.9400230680507496E-2</v>
      </c>
    </row>
    <row r="22" spans="1:10" ht="20.100000000000001" customHeight="1">
      <c r="A22" s="40">
        <v>10</v>
      </c>
      <c r="B22" s="39" t="s">
        <v>45</v>
      </c>
      <c r="C22" s="75">
        <v>7905</v>
      </c>
      <c r="D22" s="958">
        <v>4.5260656723254418E-2</v>
      </c>
      <c r="E22" s="75">
        <v>8383</v>
      </c>
      <c r="F22" s="958">
        <v>4.5088315655859385E-2</v>
      </c>
      <c r="G22" s="703">
        <v>7535</v>
      </c>
      <c r="H22" s="959">
        <v>4.359851180660429E-2</v>
      </c>
      <c r="I22" s="960">
        <v>6.0468058191018345E-2</v>
      </c>
      <c r="J22" s="841">
        <v>-0.10115710366217345</v>
      </c>
    </row>
    <row r="23" spans="1:10" ht="20.100000000000001" customHeight="1">
      <c r="A23" s="41">
        <f t="shared" ref="A23:A34" si="0">A22+1</f>
        <v>11</v>
      </c>
      <c r="B23" s="42" t="s">
        <v>46</v>
      </c>
      <c r="C23" s="75">
        <v>52103</v>
      </c>
      <c r="D23" s="958">
        <v>0.29831954424436746</v>
      </c>
      <c r="E23" s="75">
        <v>55478</v>
      </c>
      <c r="F23" s="958">
        <v>0.29839074030248919</v>
      </c>
      <c r="G23" s="703">
        <v>51204</v>
      </c>
      <c r="H23" s="959">
        <v>0.29627315176448127</v>
      </c>
      <c r="I23" s="960">
        <v>6.4775540755810601E-2</v>
      </c>
      <c r="J23" s="841">
        <v>-7.7039547207902237E-2</v>
      </c>
    </row>
    <row r="24" spans="1:10" ht="20.100000000000001" customHeight="1">
      <c r="A24" s="41">
        <f t="shared" si="0"/>
        <v>12</v>
      </c>
      <c r="B24" s="42" t="s">
        <v>47</v>
      </c>
      <c r="C24" s="75">
        <v>1407</v>
      </c>
      <c r="D24" s="958">
        <v>8.0558815951447139E-3</v>
      </c>
      <c r="E24" s="75">
        <v>1572</v>
      </c>
      <c r="F24" s="958">
        <v>8.4550676620554627E-3</v>
      </c>
      <c r="G24" s="703">
        <v>1427</v>
      </c>
      <c r="H24" s="959">
        <v>8.2568117250198178E-3</v>
      </c>
      <c r="I24" s="960">
        <v>0.11727078891257996</v>
      </c>
      <c r="J24" s="841">
        <v>-9.2239185750636138E-2</v>
      </c>
    </row>
    <row r="25" spans="1:10" ht="20.100000000000001" customHeight="1">
      <c r="A25" s="41">
        <f t="shared" si="0"/>
        <v>13</v>
      </c>
      <c r="B25" s="42" t="s">
        <v>48</v>
      </c>
      <c r="C25" s="75">
        <v>30064</v>
      </c>
      <c r="D25" s="958">
        <v>0.17213363488019237</v>
      </c>
      <c r="E25" s="75">
        <v>32186</v>
      </c>
      <c r="F25" s="958">
        <v>0.17311374540134677</v>
      </c>
      <c r="G25" s="703">
        <v>30258</v>
      </c>
      <c r="H25" s="959">
        <v>0.17507681091496122</v>
      </c>
      <c r="I25" s="960">
        <v>7.0582756785524212E-2</v>
      </c>
      <c r="J25" s="841">
        <v>-5.990182066737091E-2</v>
      </c>
    </row>
    <row r="26" spans="1:10" ht="20.100000000000001" customHeight="1">
      <c r="A26" s="41">
        <f t="shared" si="0"/>
        <v>14</v>
      </c>
      <c r="B26" s="42" t="s">
        <v>49</v>
      </c>
      <c r="C26" s="75">
        <v>6306</v>
      </c>
      <c r="D26" s="958">
        <v>3.6105465059689104E-2</v>
      </c>
      <c r="E26" s="75">
        <v>6679</v>
      </c>
      <c r="F26" s="958">
        <v>3.5923280480196211E-2</v>
      </c>
      <c r="G26" s="703">
        <v>6199</v>
      </c>
      <c r="H26" s="959">
        <v>3.5868238180376912E-2</v>
      </c>
      <c r="I26" s="960">
        <v>5.9150015857913102E-2</v>
      </c>
      <c r="J26" s="841">
        <v>-7.1867045964964821E-2</v>
      </c>
    </row>
    <row r="27" spans="1:10" ht="20.100000000000001" customHeight="1">
      <c r="A27" s="41">
        <f t="shared" si="0"/>
        <v>15</v>
      </c>
      <c r="B27" s="42" t="s">
        <v>50</v>
      </c>
      <c r="C27" s="75">
        <v>11463</v>
      </c>
      <c r="D27" s="958">
        <v>6.5632246428673671E-2</v>
      </c>
      <c r="E27" s="75">
        <v>12031</v>
      </c>
      <c r="F27" s="958">
        <v>6.470923603192702E-2</v>
      </c>
      <c r="G27" s="703">
        <v>10853</v>
      </c>
      <c r="H27" s="959">
        <v>6.2796900947189968E-2</v>
      </c>
      <c r="I27" s="960">
        <v>4.9550728430602806E-2</v>
      </c>
      <c r="J27" s="841">
        <v>-9.79137228825534E-2</v>
      </c>
    </row>
    <row r="28" spans="1:10" ht="20.100000000000001" customHeight="1">
      <c r="A28" s="41">
        <f t="shared" si="0"/>
        <v>16</v>
      </c>
      <c r="B28" s="42" t="s">
        <v>51</v>
      </c>
      <c r="C28" s="75">
        <v>3085</v>
      </c>
      <c r="D28" s="958">
        <v>1.7663393547278923E-2</v>
      </c>
      <c r="E28" s="75">
        <v>3330</v>
      </c>
      <c r="F28" s="958">
        <v>1.7910544093285428E-2</v>
      </c>
      <c r="G28" s="703">
        <v>3201</v>
      </c>
      <c r="H28" s="959">
        <v>1.8521411584995401E-2</v>
      </c>
      <c r="I28" s="960">
        <v>7.9416531604538085E-2</v>
      </c>
      <c r="J28" s="841">
        <v>-3.8738738738738739E-2</v>
      </c>
    </row>
    <row r="29" spans="1:10" ht="20.100000000000001" customHeight="1">
      <c r="A29" s="41">
        <f t="shared" si="0"/>
        <v>17</v>
      </c>
      <c r="B29" s="42" t="s">
        <v>52</v>
      </c>
      <c r="C29" s="75">
        <v>2171</v>
      </c>
      <c r="D29" s="958">
        <v>1.243021957573502E-2</v>
      </c>
      <c r="E29" s="75">
        <v>2252</v>
      </c>
      <c r="F29" s="958">
        <v>1.2112476065489125E-2</v>
      </c>
      <c r="G29" s="703">
        <v>2208</v>
      </c>
      <c r="H29" s="959">
        <v>1.277578156190873E-2</v>
      </c>
      <c r="I29" s="960">
        <v>3.7309995393827726E-2</v>
      </c>
      <c r="J29" s="841">
        <v>-1.9538188277087035E-2</v>
      </c>
    </row>
    <row r="30" spans="1:10" ht="20.100000000000001" customHeight="1">
      <c r="A30" s="41">
        <f t="shared" si="0"/>
        <v>18</v>
      </c>
      <c r="B30" s="42" t="s">
        <v>53</v>
      </c>
      <c r="C30" s="75">
        <v>4158</v>
      </c>
      <c r="D30" s="958">
        <v>2.3806933669233633E-2</v>
      </c>
      <c r="E30" s="75">
        <v>4483</v>
      </c>
      <c r="F30" s="958">
        <v>2.4112002753813387E-2</v>
      </c>
      <c r="G30" s="703">
        <v>4279</v>
      </c>
      <c r="H30" s="959">
        <v>2.4758862909151927E-2</v>
      </c>
      <c r="I30" s="960">
        <v>7.8162578162578156E-2</v>
      </c>
      <c r="J30" s="841">
        <v>-4.5505242025429403E-2</v>
      </c>
    </row>
    <row r="31" spans="1:10" ht="20.100000000000001" customHeight="1">
      <c r="A31" s="41">
        <f t="shared" si="0"/>
        <v>19</v>
      </c>
      <c r="B31" s="42" t="s">
        <v>54</v>
      </c>
      <c r="C31" s="75">
        <v>478</v>
      </c>
      <c r="D31" s="958">
        <v>2.7368240245054538E-3</v>
      </c>
      <c r="E31" s="75">
        <v>539</v>
      </c>
      <c r="F31" s="958">
        <v>2.8990340138981521E-3</v>
      </c>
      <c r="G31" s="703">
        <v>552</v>
      </c>
      <c r="H31" s="959">
        <v>3.1939453904771824E-3</v>
      </c>
      <c r="I31" s="960">
        <v>0.12761506276150628</v>
      </c>
      <c r="J31" s="841">
        <v>2.4118738404452691E-2</v>
      </c>
    </row>
    <row r="32" spans="1:10" ht="20.100000000000001" customHeight="1">
      <c r="A32" s="41">
        <f t="shared" si="0"/>
        <v>20</v>
      </c>
      <c r="B32" s="39" t="s">
        <v>55</v>
      </c>
      <c r="C32" s="75">
        <v>276</v>
      </c>
      <c r="D32" s="958">
        <v>1.5802582233546134E-3</v>
      </c>
      <c r="E32" s="75">
        <v>324</v>
      </c>
      <c r="F32" s="958">
        <v>1.7426475334007443E-3</v>
      </c>
      <c r="G32" s="703">
        <v>365</v>
      </c>
      <c r="H32" s="959">
        <v>2.1119385281234992E-3</v>
      </c>
      <c r="I32" s="960">
        <v>0.17391304347826086</v>
      </c>
      <c r="J32" s="841">
        <v>0.12654320987654322</v>
      </c>
    </row>
    <row r="33" spans="1:46" ht="20.100000000000001" customHeight="1">
      <c r="A33" s="41">
        <f t="shared" si="0"/>
        <v>21</v>
      </c>
      <c r="B33" s="39" t="s">
        <v>56</v>
      </c>
      <c r="C33" s="75">
        <v>1163</v>
      </c>
      <c r="D33" s="958">
        <v>6.6588417165268669E-3</v>
      </c>
      <c r="E33" s="75">
        <v>1280</v>
      </c>
      <c r="F33" s="958">
        <v>6.8845334652868915E-3</v>
      </c>
      <c r="G33" s="703">
        <v>1284</v>
      </c>
      <c r="H33" s="959">
        <v>7.4293947126317069E-3</v>
      </c>
      <c r="I33" s="960">
        <v>0.10060189165950129</v>
      </c>
      <c r="J33" s="841">
        <v>3.1250000000000002E-3</v>
      </c>
    </row>
    <row r="34" spans="1:46" ht="20.100000000000001" customHeight="1" thickBot="1">
      <c r="A34" s="43">
        <f t="shared" si="0"/>
        <v>22</v>
      </c>
      <c r="B34" s="44" t="s">
        <v>57</v>
      </c>
      <c r="C34" s="75">
        <v>5755</v>
      </c>
      <c r="D34" s="958">
        <v>3.2950674186252901E-2</v>
      </c>
      <c r="E34" s="75">
        <v>6291</v>
      </c>
      <c r="F34" s="958">
        <v>3.3836406273531121E-2</v>
      </c>
      <c r="G34" s="703">
        <v>5784</v>
      </c>
      <c r="H34" s="959">
        <v>3.3466993004565258E-2</v>
      </c>
      <c r="I34" s="960">
        <v>9.3136403127715026E-2</v>
      </c>
      <c r="J34" s="841">
        <v>-8.0591320934668573E-2</v>
      </c>
    </row>
    <row r="35" spans="1:46" ht="21.75" customHeight="1" thickTop="1" thickBot="1">
      <c r="A35" s="45" t="s">
        <v>58</v>
      </c>
      <c r="B35" s="46"/>
      <c r="C35" s="84">
        <v>174655</v>
      </c>
      <c r="D35" s="48">
        <v>1</v>
      </c>
      <c r="E35" s="84">
        <v>185924</v>
      </c>
      <c r="F35" s="48">
        <v>1</v>
      </c>
      <c r="G35" s="704">
        <v>172827</v>
      </c>
      <c r="H35" s="132">
        <v>1</v>
      </c>
      <c r="I35" s="910">
        <v>6.4521485213707028E-2</v>
      </c>
      <c r="J35" s="1077">
        <v>-7.0442761558486264E-2</v>
      </c>
    </row>
    <row r="36" spans="1:46" s="13" customFormat="1" ht="16.899999999999999" customHeight="1" thickTop="1">
      <c r="A36" s="13" t="s">
        <v>517</v>
      </c>
      <c r="B36" s="239"/>
      <c r="C36" s="634"/>
      <c r="D36" s="634"/>
      <c r="E36" s="634"/>
      <c r="F36" s="634"/>
      <c r="G36" s="634"/>
      <c r="H36" s="634"/>
      <c r="I36" s="634"/>
      <c r="J36" s="634"/>
      <c r="K36" s="634"/>
      <c r="L36" s="634"/>
      <c r="M36" s="634"/>
      <c r="N36" s="634"/>
      <c r="O36" s="634"/>
      <c r="P36" s="634"/>
      <c r="Q36" s="634"/>
      <c r="R36" s="634"/>
      <c r="S36" s="634"/>
      <c r="T36" s="634"/>
      <c r="U36" s="634"/>
      <c r="V36" s="634"/>
      <c r="W36" s="634"/>
      <c r="X36" s="634"/>
      <c r="Y36" s="634"/>
      <c r="Z36" s="634"/>
      <c r="AA36" s="634"/>
      <c r="AB36" s="634"/>
      <c r="AC36" s="634"/>
      <c r="AD36" s="634"/>
      <c r="AE36" s="634"/>
      <c r="AF36" s="634"/>
      <c r="AG36" s="634"/>
      <c r="AH36" s="634"/>
      <c r="AI36" s="634"/>
      <c r="AJ36" s="634"/>
      <c r="AK36" s="634"/>
      <c r="AL36" s="634"/>
      <c r="AM36" s="634"/>
      <c r="AN36" s="634"/>
      <c r="AO36" s="634"/>
      <c r="AP36" s="634"/>
      <c r="AQ36" s="634"/>
      <c r="AR36" s="634"/>
      <c r="AS36" s="634"/>
      <c r="AT36" s="634"/>
    </row>
    <row r="37" spans="1:46" s="13" customFormat="1" ht="14.25" customHeight="1">
      <c r="A37" s="634" t="s">
        <v>429</v>
      </c>
      <c r="B37" s="634"/>
      <c r="C37" s="634"/>
      <c r="D37" s="634"/>
      <c r="E37" s="634"/>
      <c r="F37" s="634"/>
      <c r="G37" s="634"/>
      <c r="H37" s="634"/>
      <c r="I37" s="634"/>
      <c r="J37" s="634"/>
      <c r="K37" s="634"/>
      <c r="L37" s="634"/>
      <c r="M37" s="634"/>
      <c r="N37" s="634"/>
      <c r="O37" s="634"/>
      <c r="P37" s="634"/>
      <c r="Q37" s="634"/>
      <c r="R37" s="634"/>
      <c r="S37" s="634"/>
      <c r="T37" s="634"/>
      <c r="U37" s="634"/>
      <c r="V37" s="634"/>
      <c r="W37" s="634"/>
      <c r="X37" s="634"/>
      <c r="Y37" s="634"/>
      <c r="Z37" s="634"/>
      <c r="AA37" s="634"/>
      <c r="AB37" s="634"/>
      <c r="AC37" s="634"/>
      <c r="AD37" s="634"/>
      <c r="AE37" s="634"/>
      <c r="AF37" s="634"/>
      <c r="AG37" s="634"/>
      <c r="AH37" s="634"/>
      <c r="AI37" s="634"/>
      <c r="AJ37" s="634"/>
      <c r="AK37" s="634"/>
      <c r="AL37" s="634"/>
      <c r="AM37" s="634"/>
      <c r="AN37" s="634"/>
      <c r="AO37" s="634"/>
      <c r="AP37" s="634"/>
      <c r="AQ37" s="634"/>
      <c r="AR37" s="634"/>
      <c r="AS37" s="634"/>
      <c r="AT37" s="634"/>
    </row>
    <row r="38" spans="1:46">
      <c r="A38" s="49"/>
    </row>
  </sheetData>
  <mergeCells count="1">
    <mergeCell ref="I10:J11"/>
  </mergeCells>
  <phoneticPr fontId="36" type="noConversion"/>
  <printOptions horizontalCentered="1"/>
  <pageMargins left="0.6692913385826772" right="0.39370078740157483" top="0.78740157480314965" bottom="0" header="0.55118110236220474" footer="0"/>
  <pageSetup paperSize="9" scale="89" orientation="portrait" r:id="rId1"/>
  <headerFooter alignWithMargins="0"/>
  <ignoredErrors>
    <ignoredError sqref="J12" twoDigitTextYear="1"/>
    <ignoredError sqref="A13:A2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8" enableFormatConditionsCalculation="0">
    <tabColor theme="6" tint="0.59999389629810485"/>
    <pageSetUpPr fitToPage="1"/>
  </sheetPr>
  <dimension ref="A1:L33"/>
  <sheetViews>
    <sheetView workbookViewId="0">
      <selection activeCell="A18" sqref="A18"/>
    </sheetView>
  </sheetViews>
  <sheetFormatPr defaultColWidth="9.140625" defaultRowHeight="12.75"/>
  <cols>
    <col min="1" max="1" width="31.7109375" style="170" bestFit="1" customWidth="1"/>
    <col min="2" max="2" width="9.28515625" style="170" customWidth="1"/>
    <col min="3" max="3" width="6.85546875" style="170" bestFit="1" customWidth="1"/>
    <col min="4" max="4" width="9.28515625" style="170" customWidth="1"/>
    <col min="5" max="5" width="6.85546875" style="170" customWidth="1"/>
    <col min="6" max="6" width="9.28515625" style="170" customWidth="1"/>
    <col min="7" max="7" width="6.85546875" style="170" bestFit="1" customWidth="1"/>
    <col min="8" max="9" width="8.7109375" style="170" customWidth="1"/>
    <col min="10" max="16384" width="9.140625" style="170"/>
  </cols>
  <sheetData>
    <row r="1" spans="1:12" ht="27.75">
      <c r="A1" s="1143" t="s">
        <v>214</v>
      </c>
      <c r="B1" s="176"/>
      <c r="C1" s="176"/>
      <c r="D1" s="176"/>
      <c r="E1" s="176"/>
      <c r="F1" s="176"/>
      <c r="G1" s="176"/>
      <c r="H1" s="176"/>
      <c r="I1" s="176"/>
    </row>
    <row r="3" spans="1:12" ht="26.25">
      <c r="A3" s="503" t="s">
        <v>273</v>
      </c>
    </row>
    <row r="4" spans="1:12" ht="23.25">
      <c r="A4" s="133"/>
    </row>
    <row r="5" spans="1:12" ht="23.25">
      <c r="A5" s="233" t="s">
        <v>96</v>
      </c>
      <c r="B5" s="176"/>
      <c r="C5" s="176"/>
      <c r="D5" s="176"/>
      <c r="E5" s="176"/>
      <c r="F5" s="176"/>
      <c r="G5" s="176"/>
      <c r="H5" s="176"/>
    </row>
    <row r="6" spans="1:12">
      <c r="A6" s="216"/>
      <c r="B6" s="12"/>
      <c r="C6" s="12"/>
      <c r="D6" s="12"/>
      <c r="E6" s="12"/>
      <c r="F6" s="12"/>
      <c r="G6" s="12"/>
      <c r="H6" s="12"/>
    </row>
    <row r="7" spans="1:12" ht="15.75">
      <c r="A7" s="226" t="s">
        <v>184</v>
      </c>
      <c r="B7" s="177"/>
      <c r="C7" s="177"/>
      <c r="D7" s="177"/>
      <c r="E7" s="177"/>
      <c r="F7" s="177"/>
      <c r="G7" s="177"/>
      <c r="H7" s="177"/>
    </row>
    <row r="8" spans="1:12" ht="13.5" thickBot="1">
      <c r="A8" s="227"/>
    </row>
    <row r="9" spans="1:12" ht="23.25" customHeight="1" thickTop="1" thickBot="1">
      <c r="A9" s="201"/>
      <c r="B9" s="1177">
        <v>2011</v>
      </c>
      <c r="C9" s="1177" t="s">
        <v>26</v>
      </c>
      <c r="D9" s="1177">
        <v>2012</v>
      </c>
      <c r="E9" s="1177" t="s">
        <v>26</v>
      </c>
      <c r="F9" s="1179">
        <v>2013</v>
      </c>
      <c r="G9" s="1177" t="s">
        <v>26</v>
      </c>
      <c r="H9" s="1181" t="s">
        <v>243</v>
      </c>
      <c r="I9" s="1182"/>
    </row>
    <row r="10" spans="1:12" ht="18" customHeight="1" thickTop="1" thickBot="1">
      <c r="A10" s="128"/>
      <c r="B10" s="1178"/>
      <c r="C10" s="1178"/>
      <c r="D10" s="1178"/>
      <c r="E10" s="1178"/>
      <c r="F10" s="1183"/>
      <c r="G10" s="1184"/>
      <c r="H10" s="519" t="s">
        <v>360</v>
      </c>
      <c r="I10" s="520" t="s">
        <v>428</v>
      </c>
    </row>
    <row r="11" spans="1:12" ht="23.25" customHeight="1" thickTop="1">
      <c r="A11" s="208" t="s">
        <v>78</v>
      </c>
      <c r="B11" s="516">
        <v>374888</v>
      </c>
      <c r="C11" s="973">
        <v>0.89355636807406102</v>
      </c>
      <c r="D11" s="516">
        <v>379053</v>
      </c>
      <c r="E11" s="973">
        <v>0.89944474764492321</v>
      </c>
      <c r="F11" s="844">
        <v>383026</v>
      </c>
      <c r="G11" s="976">
        <v>0.892526587564197</v>
      </c>
      <c r="H11" s="979">
        <v>1.1109984848808178E-2</v>
      </c>
      <c r="I11" s="980">
        <v>1.0481383869801849E-2</v>
      </c>
      <c r="L11" s="183"/>
    </row>
    <row r="12" spans="1:12" ht="23.25" customHeight="1">
      <c r="A12" s="130" t="s">
        <v>79</v>
      </c>
      <c r="B12" s="210"/>
      <c r="C12" s="974"/>
      <c r="D12" s="380"/>
      <c r="E12" s="974"/>
      <c r="F12" s="390"/>
      <c r="G12" s="977"/>
      <c r="H12" s="960"/>
      <c r="I12" s="981"/>
    </row>
    <row r="13" spans="1:12" ht="23.25" customHeight="1">
      <c r="A13" s="211" t="s">
        <v>172</v>
      </c>
      <c r="B13" s="182">
        <v>469</v>
      </c>
      <c r="C13" s="974">
        <v>9.2160559493590895E-4</v>
      </c>
      <c r="D13" s="381">
        <v>489</v>
      </c>
      <c r="E13" s="974">
        <v>1.1603350497116959E-3</v>
      </c>
      <c r="F13" s="390">
        <v>499</v>
      </c>
      <c r="G13" s="977">
        <v>1.1627690214098632E-3</v>
      </c>
      <c r="H13" s="960">
        <v>4.2643923240938165E-2</v>
      </c>
      <c r="I13" s="981">
        <v>2.0449897750511249E-2</v>
      </c>
    </row>
    <row r="14" spans="1:12" ht="23.25" customHeight="1">
      <c r="A14" s="211" t="s">
        <v>173</v>
      </c>
      <c r="B14" s="182">
        <v>12619</v>
      </c>
      <c r="C14" s="974">
        <v>3.1426750787314495E-2</v>
      </c>
      <c r="D14" s="381">
        <v>14098</v>
      </c>
      <c r="E14" s="974">
        <v>3.3452767956718789E-2</v>
      </c>
      <c r="F14" s="390">
        <v>12535</v>
      </c>
      <c r="G14" s="977">
        <v>2.9209037441628529E-2</v>
      </c>
      <c r="H14" s="960">
        <v>0.11720421586496553</v>
      </c>
      <c r="I14" s="981">
        <v>-0.1108667896155483</v>
      </c>
    </row>
    <row r="15" spans="1:12" ht="23.25" customHeight="1">
      <c r="A15" s="211" t="s">
        <v>195</v>
      </c>
      <c r="B15" s="182">
        <v>53</v>
      </c>
      <c r="C15" s="974">
        <v>7.6361606437546742E-5</v>
      </c>
      <c r="D15" s="390">
        <v>60</v>
      </c>
      <c r="E15" s="974">
        <v>1.4237239873763139E-4</v>
      </c>
      <c r="F15" s="390">
        <v>86</v>
      </c>
      <c r="G15" s="977">
        <v>2.0039706581412474E-4</v>
      </c>
      <c r="H15" s="960">
        <v>0.13207547169811321</v>
      </c>
      <c r="I15" s="981">
        <v>0.43333333333333335</v>
      </c>
    </row>
    <row r="16" spans="1:12" ht="23.25" customHeight="1">
      <c r="A16" s="211" t="s">
        <v>174</v>
      </c>
      <c r="B16" s="182">
        <v>369</v>
      </c>
      <c r="C16" s="974">
        <v>8.5840978271173232E-4</v>
      </c>
      <c r="D16" s="390">
        <v>365</v>
      </c>
      <c r="E16" s="974">
        <v>8.6609875898725763E-4</v>
      </c>
      <c r="F16" s="390">
        <v>392</v>
      </c>
      <c r="G16" s="977">
        <v>9.1343778836205686E-4</v>
      </c>
      <c r="H16" s="960">
        <v>-1.0840108401084011E-2</v>
      </c>
      <c r="I16" s="981">
        <v>7.3972602739726029E-2</v>
      </c>
    </row>
    <row r="17" spans="1:9" ht="23.25" customHeight="1" thickBot="1">
      <c r="A17" s="613" t="s">
        <v>379</v>
      </c>
      <c r="B17" s="212">
        <v>31148</v>
      </c>
      <c r="C17" s="975">
        <v>7.4242156998279088E-2</v>
      </c>
      <c r="D17" s="391">
        <v>27365</v>
      </c>
      <c r="E17" s="975">
        <v>6.4933678190921384E-2</v>
      </c>
      <c r="F17" s="391">
        <v>32610</v>
      </c>
      <c r="G17" s="978">
        <v>7.5987771118588454E-2</v>
      </c>
      <c r="H17" s="982">
        <v>-0.12145242070116861</v>
      </c>
      <c r="I17" s="983">
        <v>0.19166818929289239</v>
      </c>
    </row>
    <row r="18" spans="1:9" s="175" customFormat="1" ht="21.75" customHeight="1" thickTop="1" thickBot="1">
      <c r="A18" s="250" t="s">
        <v>58</v>
      </c>
      <c r="B18" s="564">
        <v>419546</v>
      </c>
      <c r="C18" s="566">
        <v>1</v>
      </c>
      <c r="D18" s="564">
        <v>421430</v>
      </c>
      <c r="E18" s="566">
        <v>1</v>
      </c>
      <c r="F18" s="564">
        <v>429148</v>
      </c>
      <c r="G18" s="252">
        <v>1</v>
      </c>
      <c r="H18" s="907">
        <v>4.4905683762924689E-3</v>
      </c>
      <c r="I18" s="984">
        <v>1.8313836224283984E-2</v>
      </c>
    </row>
    <row r="19" spans="1:9" ht="14.25" customHeight="1" thickTop="1">
      <c r="A19" s="174" t="s">
        <v>517</v>
      </c>
    </row>
    <row r="20" spans="1:9" ht="14.25" customHeight="1">
      <c r="A20" s="242" t="s">
        <v>429</v>
      </c>
      <c r="F20" s="183"/>
    </row>
    <row r="21" spans="1:9">
      <c r="B21" s="183"/>
      <c r="C21" s="183"/>
      <c r="D21" s="183"/>
      <c r="E21" s="183"/>
      <c r="F21" s="183"/>
    </row>
    <row r="23" spans="1:9">
      <c r="B23" s="183"/>
      <c r="D23" s="183"/>
    </row>
    <row r="24" spans="1:9">
      <c r="B24" s="202"/>
      <c r="D24" s="202"/>
      <c r="F24" s="202"/>
    </row>
    <row r="25" spans="1:9">
      <c r="B25" s="589"/>
      <c r="D25" s="589"/>
      <c r="F25" s="589"/>
      <c r="G25" s="185"/>
    </row>
    <row r="27" spans="1:9">
      <c r="B27" s="202"/>
      <c r="C27" s="202"/>
      <c r="D27" s="202"/>
      <c r="E27" s="202"/>
      <c r="F27" s="202"/>
    </row>
    <row r="32" spans="1:9">
      <c r="B32" s="202"/>
      <c r="D32" s="202"/>
      <c r="F32" s="202"/>
    </row>
    <row r="33" spans="2:6">
      <c r="B33" s="202"/>
      <c r="D33" s="202"/>
      <c r="F33" s="202"/>
    </row>
  </sheetData>
  <mergeCells count="7">
    <mergeCell ref="H9:I9"/>
    <mergeCell ref="B9:B10"/>
    <mergeCell ref="C9:C10"/>
    <mergeCell ref="F9:F10"/>
    <mergeCell ref="G9:G10"/>
    <mergeCell ref="D9:D10"/>
    <mergeCell ref="E9:E10"/>
  </mergeCells>
  <phoneticPr fontId="36" type="noConversion"/>
  <printOptions horizontalCentered="1"/>
  <pageMargins left="0.6692913385826772" right="0.39370078740157483" top="0.78740157480314965" bottom="0" header="0.55118110236220474" footer="0"/>
  <pageSetup paperSize="9" scale="96" orientation="portrait" r:id="rId1"/>
  <headerFooter alignWithMargins="0"/>
  <ignoredErrors>
    <ignoredError sqref="I10" twoDigitTextYear="1"/>
  </ignoredError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3" enableFormatConditionsCalculation="0">
    <tabColor theme="6" tint="0.59999389629810485"/>
    <pageSetUpPr fitToPage="1"/>
  </sheetPr>
  <dimension ref="A1:AO39"/>
  <sheetViews>
    <sheetView workbookViewId="0">
      <selection activeCell="A13" sqref="A13"/>
    </sheetView>
  </sheetViews>
  <sheetFormatPr defaultColWidth="11.42578125" defaultRowHeight="12.75"/>
  <cols>
    <col min="1" max="1" width="5.7109375" style="24" customWidth="1"/>
    <col min="2" max="2" width="19.7109375" style="24" customWidth="1"/>
    <col min="3" max="3" width="13.28515625" style="24" customWidth="1"/>
    <col min="4" max="4" width="8" style="24" customWidth="1"/>
    <col min="5" max="5" width="13.28515625" style="24" customWidth="1"/>
    <col min="6" max="6" width="8" style="24" customWidth="1"/>
    <col min="7" max="7" width="13.28515625" style="24" customWidth="1"/>
    <col min="8" max="10" width="8" style="24" customWidth="1"/>
    <col min="11" max="12" width="6.5703125" style="24" customWidth="1"/>
    <col min="13" max="13" width="14.7109375" style="24" customWidth="1"/>
    <col min="14" max="14" width="4" style="24" customWidth="1"/>
    <col min="15" max="15" width="12.7109375" style="24" customWidth="1"/>
    <col min="16" max="16" width="6.5703125" style="24" customWidth="1"/>
    <col min="17" max="17" width="14.7109375" style="24" customWidth="1"/>
    <col min="18" max="18" width="6.5703125" style="24" customWidth="1"/>
    <col min="19" max="19" width="14.7109375" style="24" customWidth="1"/>
    <col min="20" max="20" width="5.5703125" style="24" customWidth="1"/>
    <col min="21" max="21" width="13.7109375" style="24" customWidth="1"/>
    <col min="22" max="22" width="6.5703125" style="24" customWidth="1"/>
    <col min="23" max="23" width="14.7109375" style="24" customWidth="1"/>
    <col min="24" max="24" width="6.5703125" style="24" customWidth="1"/>
    <col min="25" max="25" width="14.7109375" style="24" customWidth="1"/>
    <col min="26" max="26" width="6.5703125" style="24" customWidth="1"/>
    <col min="27" max="27" width="13.7109375" style="24" customWidth="1"/>
    <col min="28" max="28" width="6.5703125" style="24" customWidth="1"/>
    <col min="29" max="29" width="14.7109375" style="24" customWidth="1"/>
    <col min="30" max="30" width="6.5703125" style="24" customWidth="1"/>
    <col min="31" max="31" width="13.7109375" style="24" customWidth="1"/>
    <col min="32" max="32" width="5.5703125" style="24" customWidth="1"/>
    <col min="33" max="33" width="14.7109375" style="24" customWidth="1"/>
    <col min="34" max="34" width="5.5703125" style="24" customWidth="1"/>
    <col min="35" max="35" width="14.7109375" style="24" customWidth="1"/>
    <col min="36" max="36" width="7.5703125" style="24" customWidth="1"/>
    <col min="37" max="37" width="18.28515625" style="24" customWidth="1"/>
    <col min="38" max="38" width="5.5703125" style="24" customWidth="1"/>
    <col min="39" max="39" width="14.7109375" style="24" customWidth="1"/>
    <col min="40" max="40" width="7.5703125" style="24" customWidth="1"/>
    <col min="41" max="41" width="17.28515625" style="24" customWidth="1"/>
  </cols>
  <sheetData>
    <row r="1" spans="1:41" s="170" customFormat="1" ht="27.75">
      <c r="A1" s="1143" t="s">
        <v>522</v>
      </c>
      <c r="B1" s="176"/>
      <c r="C1" s="176"/>
      <c r="D1" s="176"/>
      <c r="E1" s="176"/>
      <c r="F1" s="176"/>
      <c r="G1" s="176"/>
      <c r="H1" s="176"/>
      <c r="I1" s="176"/>
    </row>
    <row r="2" spans="1:41" s="170" customFormat="1"/>
    <row r="3" spans="1:41" s="314" customFormat="1" ht="26.25">
      <c r="A3" s="505" t="s">
        <v>317</v>
      </c>
      <c r="C3" s="468"/>
      <c r="D3" s="468"/>
      <c r="E3" s="468"/>
      <c r="F3" s="468"/>
      <c r="G3" s="468"/>
      <c r="H3" s="468"/>
    </row>
    <row r="4" spans="1:41" s="314" customFormat="1" ht="27" customHeight="1">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row>
    <row r="5" spans="1:41" s="314" customFormat="1" ht="27" customHeight="1">
      <c r="A5" s="469" t="s">
        <v>87</v>
      </c>
      <c r="B5" s="469"/>
      <c r="C5" s="469"/>
      <c r="D5" s="469"/>
      <c r="E5" s="469"/>
      <c r="F5" s="469"/>
      <c r="G5" s="469"/>
      <c r="H5" s="469"/>
      <c r="I5" s="469"/>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row>
    <row r="6" spans="1:41" ht="21" customHeight="1">
      <c r="A6" s="274" t="s">
        <v>424</v>
      </c>
      <c r="B6" s="11"/>
      <c r="C6" s="25"/>
      <c r="D6" s="25"/>
      <c r="E6" s="25"/>
      <c r="F6" s="25"/>
      <c r="G6" s="25"/>
      <c r="H6" s="25"/>
      <c r="I6" s="25"/>
    </row>
    <row r="7" spans="1:41" ht="21" customHeight="1">
      <c r="A7" s="234" t="s">
        <v>59</v>
      </c>
      <c r="B7" s="234"/>
      <c r="C7" s="234"/>
      <c r="D7" s="234"/>
      <c r="E7" s="234"/>
      <c r="F7" s="234"/>
      <c r="G7" s="234"/>
      <c r="H7" s="234"/>
      <c r="I7" s="234"/>
    </row>
    <row r="8" spans="1:41" ht="21" customHeight="1">
      <c r="A8" s="13"/>
      <c r="B8" s="14"/>
    </row>
    <row r="9" spans="1:41" ht="21" customHeight="1" thickBot="1">
      <c r="A9" s="13" t="s">
        <v>84</v>
      </c>
      <c r="B9" s="14"/>
    </row>
    <row r="10" spans="1:41" ht="14.45" customHeight="1" thickTop="1">
      <c r="A10" s="50"/>
      <c r="B10" s="28"/>
      <c r="C10" s="229"/>
      <c r="D10" s="90"/>
      <c r="E10" s="229"/>
      <c r="F10" s="526"/>
      <c r="G10" s="894"/>
      <c r="H10" s="115"/>
      <c r="I10" s="1219" t="s">
        <v>264</v>
      </c>
      <c r="J10" s="1220"/>
    </row>
    <row r="11" spans="1:41" s="33" customFormat="1" ht="14.45" customHeight="1" thickBot="1">
      <c r="A11" s="29" t="s">
        <v>25</v>
      </c>
      <c r="B11" s="632" t="s">
        <v>9</v>
      </c>
      <c r="C11" s="117">
        <v>2011</v>
      </c>
      <c r="D11" s="116" t="s">
        <v>26</v>
      </c>
      <c r="E11" s="117">
        <v>2012</v>
      </c>
      <c r="F11" s="527" t="s">
        <v>26</v>
      </c>
      <c r="G11" s="895">
        <v>2013</v>
      </c>
      <c r="H11" s="243" t="s">
        <v>26</v>
      </c>
      <c r="I11" s="1221"/>
      <c r="J11" s="1222"/>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s="33" customFormat="1" ht="14.45" customHeight="1" thickTop="1" thickBot="1">
      <c r="A12" s="51"/>
      <c r="B12" s="35"/>
      <c r="C12" s="232"/>
      <c r="D12" s="94"/>
      <c r="E12" s="232"/>
      <c r="F12" s="528"/>
      <c r="G12" s="896"/>
      <c r="H12" s="94"/>
      <c r="I12" s="529" t="s">
        <v>360</v>
      </c>
      <c r="J12" s="530" t="s">
        <v>428</v>
      </c>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row>
    <row r="13" spans="1:41" ht="20.100000000000001" customHeight="1" thickTop="1">
      <c r="A13" s="36" t="s">
        <v>27</v>
      </c>
      <c r="B13" s="37" t="s">
        <v>28</v>
      </c>
      <c r="C13" s="701">
        <v>722.66269263000004</v>
      </c>
      <c r="D13" s="1075">
        <v>2.6613034998471785E-2</v>
      </c>
      <c r="E13" s="701">
        <v>664.15361302999997</v>
      </c>
      <c r="F13" s="1075">
        <v>2.633474462034037E-2</v>
      </c>
      <c r="G13" s="702">
        <v>519.16648449000002</v>
      </c>
      <c r="H13" s="1076">
        <v>2.2545113424133161E-2</v>
      </c>
      <c r="I13" s="979">
        <v>-8.0963193750969567E-2</v>
      </c>
      <c r="J13" s="994">
        <v>-0.21830360581573899</v>
      </c>
    </row>
    <row r="14" spans="1:41" ht="20.100000000000001" customHeight="1">
      <c r="A14" s="38" t="s">
        <v>29</v>
      </c>
      <c r="B14" s="39" t="s">
        <v>30</v>
      </c>
      <c r="C14" s="75">
        <v>119.98675104</v>
      </c>
      <c r="D14" s="958">
        <v>4.4186750434830465E-3</v>
      </c>
      <c r="E14" s="75">
        <v>95.250980939999991</v>
      </c>
      <c r="F14" s="958">
        <v>3.7768525363401171E-3</v>
      </c>
      <c r="G14" s="703">
        <v>85.584675879999992</v>
      </c>
      <c r="H14" s="959">
        <v>3.7165654616124187E-3</v>
      </c>
      <c r="I14" s="960">
        <v>-0.20615417857054771</v>
      </c>
      <c r="J14" s="841">
        <v>-0.10148247256465473</v>
      </c>
    </row>
    <row r="15" spans="1:41" ht="20.100000000000001" customHeight="1">
      <c r="A15" s="38" t="s">
        <v>31</v>
      </c>
      <c r="B15" s="39" t="s">
        <v>32</v>
      </c>
      <c r="C15" s="75">
        <v>765.59166047999997</v>
      </c>
      <c r="D15" s="958">
        <v>2.819395253509251E-2</v>
      </c>
      <c r="E15" s="75">
        <v>622.54521649000003</v>
      </c>
      <c r="F15" s="958">
        <v>2.468490567428128E-2</v>
      </c>
      <c r="G15" s="703">
        <v>576.91199950999999</v>
      </c>
      <c r="H15" s="959">
        <v>2.5052746764794159E-2</v>
      </c>
      <c r="I15" s="960">
        <v>-0.18684430797001456</v>
      </c>
      <c r="J15" s="841">
        <v>-7.3301048295394064E-2</v>
      </c>
    </row>
    <row r="16" spans="1:41" ht="20.100000000000001" customHeight="1">
      <c r="A16" s="38" t="s">
        <v>33</v>
      </c>
      <c r="B16" s="39" t="s">
        <v>34</v>
      </c>
      <c r="C16" s="75">
        <v>61.583025579999997</v>
      </c>
      <c r="D16" s="958">
        <v>2.2678785438719723E-3</v>
      </c>
      <c r="E16" s="75">
        <v>53.237645329999999</v>
      </c>
      <c r="F16" s="958">
        <v>2.1109571136075072E-3</v>
      </c>
      <c r="G16" s="703">
        <v>46.275327689999997</v>
      </c>
      <c r="H16" s="959">
        <v>2.009533632616601E-3</v>
      </c>
      <c r="I16" s="960">
        <v>-0.1355142942621235</v>
      </c>
      <c r="J16" s="841">
        <v>-0.13077809127062687</v>
      </c>
    </row>
    <row r="17" spans="1:10" ht="20.100000000000001" customHeight="1">
      <c r="A17" s="38" t="s">
        <v>35</v>
      </c>
      <c r="B17" s="39" t="s">
        <v>36</v>
      </c>
      <c r="C17" s="75">
        <v>134.97886944999999</v>
      </c>
      <c r="D17" s="958">
        <v>4.9707801625317781E-3</v>
      </c>
      <c r="E17" s="75">
        <v>114.32664794</v>
      </c>
      <c r="F17" s="958">
        <v>4.53323300172044E-3</v>
      </c>
      <c r="G17" s="703">
        <v>98.896488269999992</v>
      </c>
      <c r="H17" s="959">
        <v>4.2946388334098072E-3</v>
      </c>
      <c r="I17" s="960">
        <v>-0.1530033670762827</v>
      </c>
      <c r="J17" s="841">
        <v>-0.13496555656996034</v>
      </c>
    </row>
    <row r="18" spans="1:10" ht="20.100000000000001" customHeight="1">
      <c r="A18" s="38" t="s">
        <v>37</v>
      </c>
      <c r="B18" s="39" t="s">
        <v>38</v>
      </c>
      <c r="C18" s="75">
        <v>239.20724365999999</v>
      </c>
      <c r="D18" s="958">
        <v>8.8091315801062473E-3</v>
      </c>
      <c r="E18" s="75">
        <v>315.96645832000002</v>
      </c>
      <c r="F18" s="958">
        <v>1.2528571440707894E-2</v>
      </c>
      <c r="G18" s="703">
        <v>262.23705274000002</v>
      </c>
      <c r="H18" s="959">
        <v>1.138780001147699E-2</v>
      </c>
      <c r="I18" s="960">
        <v>0.32089000937238604</v>
      </c>
      <c r="J18" s="841">
        <v>-0.17004781414356548</v>
      </c>
    </row>
    <row r="19" spans="1:10" ht="20.100000000000001" customHeight="1">
      <c r="A19" s="38" t="s">
        <v>39</v>
      </c>
      <c r="B19" s="39" t="s">
        <v>40</v>
      </c>
      <c r="C19" s="75">
        <v>105.42347105</v>
      </c>
      <c r="D19" s="958">
        <v>3.8823624815934716E-3</v>
      </c>
      <c r="E19" s="75">
        <v>140.59716075999998</v>
      </c>
      <c r="F19" s="958">
        <v>5.5749005204798804E-3</v>
      </c>
      <c r="G19" s="703">
        <v>108.20075946</v>
      </c>
      <c r="H19" s="959">
        <v>4.6986823446420606E-3</v>
      </c>
      <c r="I19" s="960">
        <v>0.33364192394422187</v>
      </c>
      <c r="J19" s="841">
        <v>-0.23042002501957198</v>
      </c>
    </row>
    <row r="20" spans="1:10" ht="20.100000000000001" customHeight="1">
      <c r="A20" s="38" t="s">
        <v>41</v>
      </c>
      <c r="B20" s="39" t="s">
        <v>42</v>
      </c>
      <c r="C20" s="75">
        <v>840.09597065999992</v>
      </c>
      <c r="D20" s="958">
        <v>3.0937674930863829E-2</v>
      </c>
      <c r="E20" s="75">
        <v>762.20540421999999</v>
      </c>
      <c r="F20" s="958">
        <v>3.0222653727354373E-2</v>
      </c>
      <c r="G20" s="703">
        <v>705.92706538999994</v>
      </c>
      <c r="H20" s="959">
        <v>3.0655302747474581E-2</v>
      </c>
      <c r="I20" s="960">
        <v>-9.2716271902610364E-2</v>
      </c>
      <c r="J20" s="841">
        <v>-7.3836184469975363E-2</v>
      </c>
    </row>
    <row r="21" spans="1:10" ht="20.100000000000001" customHeight="1">
      <c r="A21" s="38" t="s">
        <v>43</v>
      </c>
      <c r="B21" s="39" t="s">
        <v>44</v>
      </c>
      <c r="C21" s="75">
        <v>72.970265920000003</v>
      </c>
      <c r="D21" s="958">
        <v>2.6872291327359661E-3</v>
      </c>
      <c r="E21" s="75">
        <v>48.493870139999999</v>
      </c>
      <c r="F21" s="958">
        <v>1.9228589000104767E-3</v>
      </c>
      <c r="G21" s="703">
        <v>40.800973190000001</v>
      </c>
      <c r="H21" s="959">
        <v>1.7718065319397257E-3</v>
      </c>
      <c r="I21" s="960">
        <v>-0.33542971882320372</v>
      </c>
      <c r="J21" s="841">
        <v>-0.15863648184380605</v>
      </c>
    </row>
    <row r="22" spans="1:10" ht="20.100000000000001" customHeight="1">
      <c r="A22" s="40">
        <v>10</v>
      </c>
      <c r="B22" s="39" t="s">
        <v>45</v>
      </c>
      <c r="C22" s="75">
        <v>391.02709406000002</v>
      </c>
      <c r="D22" s="958">
        <v>1.4400103735391717E-2</v>
      </c>
      <c r="E22" s="75">
        <v>389.01730320000001</v>
      </c>
      <c r="F22" s="958">
        <v>1.5425153355602938E-2</v>
      </c>
      <c r="G22" s="703">
        <v>310.11061814999999</v>
      </c>
      <c r="H22" s="959">
        <v>1.3466738067823916E-2</v>
      </c>
      <c r="I22" s="960">
        <v>-5.1397739198389743E-3</v>
      </c>
      <c r="J22" s="841">
        <v>-0.20283592632236422</v>
      </c>
    </row>
    <row r="23" spans="1:10" ht="20.100000000000001" customHeight="1">
      <c r="A23" s="41">
        <f t="shared" ref="A23:A34" si="0">A22+1</f>
        <v>11</v>
      </c>
      <c r="B23" s="42" t="s">
        <v>46</v>
      </c>
      <c r="C23" s="75">
        <v>15870.86453721</v>
      </c>
      <c r="D23" s="958">
        <v>0.58446613847966677</v>
      </c>
      <c r="E23" s="75">
        <v>12207.616557089999</v>
      </c>
      <c r="F23" s="958">
        <v>0.48405136725422343</v>
      </c>
      <c r="G23" s="703">
        <v>11515.224875899999</v>
      </c>
      <c r="H23" s="959">
        <v>0.50005549026646723</v>
      </c>
      <c r="I23" s="960">
        <v>-0.23081590618654332</v>
      </c>
      <c r="J23" s="841">
        <v>-5.6718006987848027E-2</v>
      </c>
    </row>
    <row r="24" spans="1:10" ht="20.100000000000001" customHeight="1">
      <c r="A24" s="41">
        <f t="shared" si="0"/>
        <v>12</v>
      </c>
      <c r="B24" s="42" t="s">
        <v>47</v>
      </c>
      <c r="C24" s="75">
        <v>68.642232150000012</v>
      </c>
      <c r="D24" s="958">
        <v>2.5278434118868754E-3</v>
      </c>
      <c r="E24" s="75">
        <v>68.902169319999999</v>
      </c>
      <c r="F24" s="958">
        <v>2.7320803459179388E-3</v>
      </c>
      <c r="G24" s="703">
        <v>68.721602050000001</v>
      </c>
      <c r="H24" s="959">
        <v>2.984276449253794E-3</v>
      </c>
      <c r="I24" s="960">
        <v>3.786840285612512E-3</v>
      </c>
      <c r="J24" s="841">
        <v>-2.6206325835895668E-3</v>
      </c>
    </row>
    <row r="25" spans="1:10" ht="20.100000000000001" customHeight="1">
      <c r="A25" s="41">
        <f t="shared" si="0"/>
        <v>13</v>
      </c>
      <c r="B25" s="42" t="s">
        <v>48</v>
      </c>
      <c r="C25" s="75">
        <v>3617.5154522500002</v>
      </c>
      <c r="D25" s="958">
        <v>0.13321991894707247</v>
      </c>
      <c r="E25" s="75">
        <v>5109.1918264700007</v>
      </c>
      <c r="F25" s="958">
        <v>0.20258756306779321</v>
      </c>
      <c r="G25" s="703">
        <v>4829.29097602</v>
      </c>
      <c r="H25" s="959">
        <v>0.20971483342085961</v>
      </c>
      <c r="I25" s="960">
        <v>0.41234830753583007</v>
      </c>
      <c r="J25" s="841">
        <v>-5.4783781849777877E-2</v>
      </c>
    </row>
    <row r="26" spans="1:10" ht="20.100000000000001" customHeight="1">
      <c r="A26" s="41">
        <f t="shared" si="0"/>
        <v>14</v>
      </c>
      <c r="B26" s="42" t="s">
        <v>49</v>
      </c>
      <c r="C26" s="75">
        <v>443.28576838999999</v>
      </c>
      <c r="D26" s="958">
        <v>1.6324600382446517E-2</v>
      </c>
      <c r="E26" s="75">
        <v>390.46565313999997</v>
      </c>
      <c r="F26" s="958">
        <v>1.5482582728932361E-2</v>
      </c>
      <c r="G26" s="703">
        <v>252.37735890000002</v>
      </c>
      <c r="H26" s="959">
        <v>1.0959636941265725E-2</v>
      </c>
      <c r="I26" s="960">
        <v>-0.11915590126396572</v>
      </c>
      <c r="J26" s="841">
        <v>-0.35365029709921481</v>
      </c>
    </row>
    <row r="27" spans="1:10" ht="20.100000000000001" customHeight="1">
      <c r="A27" s="41">
        <f t="shared" si="0"/>
        <v>15</v>
      </c>
      <c r="B27" s="42" t="s">
        <v>50</v>
      </c>
      <c r="C27" s="75">
        <v>930.20981996</v>
      </c>
      <c r="D27" s="958">
        <v>3.4256239801758279E-2</v>
      </c>
      <c r="E27" s="75">
        <v>1058.7358890599999</v>
      </c>
      <c r="F27" s="958">
        <v>4.1980557979023891E-2</v>
      </c>
      <c r="G27" s="703">
        <v>1093.9057574799999</v>
      </c>
      <c r="H27" s="959">
        <v>4.75035082473124E-2</v>
      </c>
      <c r="I27" s="960">
        <v>0.13816890161998785</v>
      </c>
      <c r="J27" s="841">
        <v>3.3218736403869027E-2</v>
      </c>
    </row>
    <row r="28" spans="1:10" ht="20.100000000000001" customHeight="1">
      <c r="A28" s="41">
        <f t="shared" si="0"/>
        <v>16</v>
      </c>
      <c r="B28" s="42" t="s">
        <v>51</v>
      </c>
      <c r="C28" s="75">
        <v>144.74124212999999</v>
      </c>
      <c r="D28" s="958">
        <v>5.3302927933214575E-3</v>
      </c>
      <c r="E28" s="75">
        <v>102.05117653000001</v>
      </c>
      <c r="F28" s="958">
        <v>4.0464910818778137E-3</v>
      </c>
      <c r="G28" s="703">
        <v>138.61859106</v>
      </c>
      <c r="H28" s="959">
        <v>6.0195947764448325E-3</v>
      </c>
      <c r="I28" s="960">
        <v>-0.29494057790147821</v>
      </c>
      <c r="J28" s="841">
        <v>0.35832428173182562</v>
      </c>
    </row>
    <row r="29" spans="1:10" ht="20.100000000000001" customHeight="1">
      <c r="A29" s="41">
        <f t="shared" si="0"/>
        <v>17</v>
      </c>
      <c r="B29" s="42" t="s">
        <v>52</v>
      </c>
      <c r="C29" s="75">
        <v>97.041307540000005</v>
      </c>
      <c r="D29" s="958">
        <v>3.5736779277489904E-3</v>
      </c>
      <c r="E29" s="75">
        <v>66.117788959999999</v>
      </c>
      <c r="F29" s="958">
        <v>2.621675246453127E-3</v>
      </c>
      <c r="G29" s="703">
        <v>88.627371580000002</v>
      </c>
      <c r="H29" s="959">
        <v>3.8486963323850366E-3</v>
      </c>
      <c r="I29" s="960">
        <v>-0.31866345748951774</v>
      </c>
      <c r="J29" s="841">
        <v>0.34044669330394384</v>
      </c>
    </row>
    <row r="30" spans="1:10" ht="20.100000000000001" customHeight="1">
      <c r="A30" s="41">
        <f t="shared" si="0"/>
        <v>18</v>
      </c>
      <c r="B30" s="42" t="s">
        <v>53</v>
      </c>
      <c r="C30" s="75">
        <v>330.97789358999995</v>
      </c>
      <c r="D30" s="958">
        <v>1.2188710384058752E-2</v>
      </c>
      <c r="E30" s="75">
        <v>371.35896828</v>
      </c>
      <c r="F30" s="958">
        <v>1.4724972356184611E-2</v>
      </c>
      <c r="G30" s="703">
        <v>392.72786851999996</v>
      </c>
      <c r="H30" s="959">
        <v>1.7054441311440238E-2</v>
      </c>
      <c r="I30" s="960">
        <v>0.12200535284094305</v>
      </c>
      <c r="J30" s="841">
        <v>5.7542437547618557E-2</v>
      </c>
    </row>
    <row r="31" spans="1:10" ht="20.100000000000001" customHeight="1">
      <c r="A31" s="41">
        <f t="shared" si="0"/>
        <v>19</v>
      </c>
      <c r="B31" s="42" t="s">
        <v>54</v>
      </c>
      <c r="C31" s="75">
        <v>72.921705469999992</v>
      </c>
      <c r="D31" s="958">
        <v>2.6854408282218798E-3</v>
      </c>
      <c r="E31" s="75">
        <v>66.904110430000003</v>
      </c>
      <c r="F31" s="958">
        <v>2.652854140455478E-3</v>
      </c>
      <c r="G31" s="703">
        <v>33.728918149999998</v>
      </c>
      <c r="H31" s="959">
        <v>1.4646983348935742E-3</v>
      </c>
      <c r="I31" s="960">
        <v>-8.2521315172416385E-2</v>
      </c>
      <c r="J31" s="841">
        <v>-0.49586179484009923</v>
      </c>
    </row>
    <row r="32" spans="1:10" ht="20.100000000000001" customHeight="1">
      <c r="A32" s="41">
        <f t="shared" si="0"/>
        <v>20</v>
      </c>
      <c r="B32" s="39" t="s">
        <v>55</v>
      </c>
      <c r="C32" s="75">
        <v>18.843898410000001</v>
      </c>
      <c r="D32" s="958">
        <v>6.9395214808707327E-4</v>
      </c>
      <c r="E32" s="75">
        <v>16.0935804</v>
      </c>
      <c r="F32" s="958">
        <v>6.3813599978378979E-4</v>
      </c>
      <c r="G32" s="703">
        <v>16.997731160000001</v>
      </c>
      <c r="H32" s="959">
        <v>7.3813658701711495E-4</v>
      </c>
      <c r="I32" s="960">
        <v>-0.14595270841305713</v>
      </c>
      <c r="J32" s="841">
        <v>5.6180833445862693E-2</v>
      </c>
    </row>
    <row r="33" spans="1:41" ht="20.100000000000001" customHeight="1">
      <c r="A33" s="41">
        <f t="shared" si="0"/>
        <v>21</v>
      </c>
      <c r="B33" s="39" t="s">
        <v>56</v>
      </c>
      <c r="C33" s="75">
        <v>148.23143340000001</v>
      </c>
      <c r="D33" s="958">
        <v>5.4588238263568482E-3</v>
      </c>
      <c r="E33" s="75">
        <v>229.31293099000001</v>
      </c>
      <c r="F33" s="958">
        <v>9.0926215822462256E-3</v>
      </c>
      <c r="G33" s="703">
        <v>128.6656605</v>
      </c>
      <c r="H33" s="959">
        <v>5.5873828462040939E-3</v>
      </c>
      <c r="I33" s="960">
        <v>0.54699260291980678</v>
      </c>
      <c r="J33" s="841">
        <v>-0.43890795889913897</v>
      </c>
    </row>
    <row r="34" spans="1:41" ht="20.100000000000001" customHeight="1" thickBot="1">
      <c r="A34" s="43">
        <f t="shared" si="0"/>
        <v>22</v>
      </c>
      <c r="B34" s="44" t="s">
        <v>57</v>
      </c>
      <c r="C34" s="75">
        <v>1957.6613580999999</v>
      </c>
      <c r="D34" s="958">
        <v>7.209353792523189E-2</v>
      </c>
      <c r="E34" s="75">
        <v>2327.1267262399997</v>
      </c>
      <c r="F34" s="958">
        <v>9.2274267326662732E-2</v>
      </c>
      <c r="G34" s="703">
        <v>1714.89594775</v>
      </c>
      <c r="H34" s="959">
        <v>7.4470376666533042E-2</v>
      </c>
      <c r="I34" s="960">
        <v>0.18872792611005146</v>
      </c>
      <c r="J34" s="841">
        <v>-0.26308441718564984</v>
      </c>
    </row>
    <row r="35" spans="1:41" ht="21" customHeight="1" thickTop="1" thickBot="1">
      <c r="A35" s="45" t="s">
        <v>58</v>
      </c>
      <c r="B35" s="46"/>
      <c r="C35" s="84">
        <v>27154.463693129997</v>
      </c>
      <c r="D35" s="48">
        <v>1</v>
      </c>
      <c r="E35" s="84">
        <v>25219.671677280003</v>
      </c>
      <c r="F35" s="48">
        <v>1</v>
      </c>
      <c r="G35" s="704">
        <v>23027.894103839997</v>
      </c>
      <c r="H35" s="132">
        <v>1</v>
      </c>
      <c r="I35" s="910">
        <v>-7.1251343341370857E-2</v>
      </c>
      <c r="J35" s="1077">
        <v>-8.6907458649215605E-2</v>
      </c>
    </row>
    <row r="36" spans="1:41" s="13" customFormat="1" ht="16.899999999999999" customHeight="1" thickTop="1">
      <c r="A36" s="13" t="s">
        <v>517</v>
      </c>
      <c r="B36" s="239"/>
      <c r="C36" s="634"/>
      <c r="D36" s="634"/>
      <c r="E36" s="634"/>
      <c r="F36" s="634"/>
      <c r="G36" s="634"/>
      <c r="H36" s="634"/>
      <c r="I36" s="634"/>
      <c r="J36" s="634"/>
      <c r="K36" s="634"/>
      <c r="L36" s="634"/>
      <c r="M36" s="634"/>
      <c r="N36" s="634"/>
      <c r="O36" s="634"/>
      <c r="P36" s="634"/>
      <c r="Q36" s="634"/>
      <c r="R36" s="634"/>
      <c r="S36" s="634"/>
      <c r="T36" s="634"/>
      <c r="U36" s="634"/>
      <c r="V36" s="634"/>
      <c r="W36" s="634"/>
      <c r="X36" s="634"/>
      <c r="Y36" s="634"/>
      <c r="Z36" s="634"/>
      <c r="AA36" s="634"/>
      <c r="AB36" s="634"/>
      <c r="AC36" s="634"/>
      <c r="AD36" s="634"/>
      <c r="AE36" s="634"/>
      <c r="AF36" s="634"/>
      <c r="AG36" s="634"/>
      <c r="AH36" s="634"/>
      <c r="AI36" s="634"/>
      <c r="AJ36" s="634"/>
      <c r="AK36" s="634"/>
      <c r="AL36" s="634"/>
      <c r="AM36" s="634"/>
      <c r="AN36" s="634"/>
      <c r="AO36" s="634"/>
    </row>
    <row r="37" spans="1:41" s="13" customFormat="1" ht="14.25" customHeight="1">
      <c r="A37" s="634" t="s">
        <v>429</v>
      </c>
      <c r="B37" s="634"/>
      <c r="C37" s="634"/>
      <c r="D37" s="634"/>
      <c r="E37" s="634"/>
      <c r="F37" s="634"/>
      <c r="G37" s="634"/>
      <c r="H37" s="634"/>
      <c r="I37" s="634"/>
      <c r="J37" s="634"/>
      <c r="K37" s="634"/>
      <c r="L37" s="634"/>
      <c r="M37" s="634"/>
      <c r="N37" s="634"/>
      <c r="O37" s="634"/>
      <c r="P37" s="634"/>
      <c r="Q37" s="634"/>
      <c r="R37" s="634"/>
      <c r="S37" s="634"/>
      <c r="T37" s="634"/>
      <c r="U37" s="634"/>
      <c r="V37" s="634"/>
      <c r="W37" s="634"/>
      <c r="X37" s="634"/>
      <c r="Y37" s="634"/>
      <c r="Z37" s="634"/>
      <c r="AA37" s="634"/>
      <c r="AB37" s="634"/>
      <c r="AC37" s="634"/>
      <c r="AD37" s="634"/>
      <c r="AE37" s="634"/>
      <c r="AF37" s="634"/>
      <c r="AG37" s="634"/>
      <c r="AH37" s="634"/>
      <c r="AI37" s="634"/>
      <c r="AJ37" s="634"/>
      <c r="AK37" s="634"/>
      <c r="AL37" s="634"/>
      <c r="AM37" s="634"/>
      <c r="AN37" s="634"/>
      <c r="AO37" s="634"/>
    </row>
    <row r="38" spans="1:41">
      <c r="A38" s="49"/>
    </row>
    <row r="39" spans="1:41">
      <c r="A39" s="13"/>
    </row>
  </sheetData>
  <mergeCells count="1">
    <mergeCell ref="I10:J11"/>
  </mergeCells>
  <phoneticPr fontId="36" type="noConversion"/>
  <printOptions horizontalCentered="1"/>
  <pageMargins left="0.6692913385826772" right="0.39370078740157483" top="0.78740157480314965" bottom="0" header="0.55118110236220474" footer="0"/>
  <pageSetup paperSize="9" scale="89" orientation="portrait" r:id="rId1"/>
  <headerFooter alignWithMargins="0"/>
  <ignoredErrors>
    <ignoredError sqref="J12" twoDigitTextYear="1"/>
    <ignoredError sqref="A13:A29" numberStoredAsText="1"/>
  </ignoredError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4" enableFormatConditionsCalculation="0">
    <tabColor theme="6" tint="0.59999389629810485"/>
    <pageSetUpPr fitToPage="1"/>
  </sheetPr>
  <dimension ref="A1:AO38"/>
  <sheetViews>
    <sheetView workbookViewId="0">
      <selection activeCell="A13" sqref="A13"/>
    </sheetView>
  </sheetViews>
  <sheetFormatPr defaultColWidth="11.42578125" defaultRowHeight="12.75"/>
  <cols>
    <col min="1" max="1" width="5.7109375" style="24" customWidth="1"/>
    <col min="2" max="2" width="19.7109375" style="24" customWidth="1"/>
    <col min="3" max="3" width="13.28515625" style="24" customWidth="1"/>
    <col min="4" max="4" width="8" style="24" customWidth="1"/>
    <col min="5" max="5" width="13.28515625" style="24" customWidth="1"/>
    <col min="6" max="6" width="8" style="24" customWidth="1"/>
    <col min="7" max="7" width="13.28515625" style="24" customWidth="1"/>
    <col min="8" max="10" width="8" style="24" customWidth="1"/>
    <col min="11" max="11" width="4.42578125" style="24" customWidth="1"/>
    <col min="12" max="12" width="6.5703125" style="24" customWidth="1"/>
    <col min="13" max="13" width="14.7109375" style="24" customWidth="1"/>
    <col min="14" max="14" width="4" style="24" customWidth="1"/>
    <col min="15" max="15" width="12.7109375" style="24" customWidth="1"/>
    <col min="16" max="16" width="6.5703125" style="24" customWidth="1"/>
    <col min="17" max="17" width="14.7109375" style="24" customWidth="1"/>
    <col min="18" max="18" width="6.5703125" style="24" customWidth="1"/>
    <col min="19" max="19" width="14.7109375" style="24" customWidth="1"/>
    <col min="20" max="20" width="5.5703125" style="24" customWidth="1"/>
    <col min="21" max="21" width="13.7109375" style="24" customWidth="1"/>
    <col min="22" max="22" width="6.5703125" style="24" customWidth="1"/>
    <col min="23" max="23" width="14.7109375" style="24" customWidth="1"/>
    <col min="24" max="24" width="6.5703125" style="24" customWidth="1"/>
    <col min="25" max="25" width="14.7109375" style="24" customWidth="1"/>
    <col min="26" max="26" width="6.5703125" style="24" customWidth="1"/>
    <col min="27" max="27" width="13.7109375" style="24" customWidth="1"/>
    <col min="28" max="28" width="6.5703125" style="24" customWidth="1"/>
    <col min="29" max="29" width="14.7109375" style="24" customWidth="1"/>
    <col min="30" max="30" width="6.5703125" style="24" customWidth="1"/>
    <col min="31" max="31" width="13.7109375" style="24" customWidth="1"/>
    <col min="32" max="32" width="5.5703125" style="24" customWidth="1"/>
    <col min="33" max="33" width="14.7109375" style="24" customWidth="1"/>
    <col min="34" max="34" width="5.5703125" style="24" customWidth="1"/>
    <col min="35" max="35" width="14.7109375" style="24" customWidth="1"/>
    <col min="36" max="36" width="7.5703125" style="24" customWidth="1"/>
    <col min="37" max="37" width="18.28515625" style="24" customWidth="1"/>
    <col min="38" max="38" width="5.5703125" style="24" customWidth="1"/>
    <col min="39" max="39" width="14.7109375" style="24" customWidth="1"/>
    <col min="40" max="40" width="7.5703125" style="24" customWidth="1"/>
    <col min="41" max="41" width="17.28515625" style="24" customWidth="1"/>
  </cols>
  <sheetData>
    <row r="1" spans="1:41" s="170" customFormat="1" ht="27.75">
      <c r="A1" s="1143" t="s">
        <v>522</v>
      </c>
      <c r="B1" s="176"/>
      <c r="C1" s="176"/>
      <c r="D1" s="176"/>
      <c r="E1" s="176"/>
      <c r="F1" s="176"/>
      <c r="G1" s="176"/>
      <c r="H1" s="176"/>
      <c r="I1" s="176"/>
    </row>
    <row r="2" spans="1:41" s="170" customFormat="1"/>
    <row r="3" spans="1:41" s="314" customFormat="1" ht="26.25">
      <c r="A3" s="505" t="s">
        <v>318</v>
      </c>
      <c r="C3" s="468"/>
      <c r="D3" s="468"/>
      <c r="E3" s="468"/>
      <c r="F3" s="468"/>
      <c r="G3" s="468"/>
      <c r="H3" s="468"/>
    </row>
    <row r="4" spans="1:41" s="314" customFormat="1" ht="27" customHeight="1">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row>
    <row r="5" spans="1:41" s="314" customFormat="1" ht="27" customHeight="1">
      <c r="A5" s="469" t="s">
        <v>88</v>
      </c>
      <c r="B5" s="469"/>
      <c r="C5" s="469"/>
      <c r="D5" s="469"/>
      <c r="E5" s="469"/>
      <c r="F5" s="469"/>
      <c r="G5" s="469"/>
      <c r="H5" s="469"/>
      <c r="I5" s="469"/>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row>
    <row r="6" spans="1:41" ht="21" customHeight="1">
      <c r="A6" s="274" t="s">
        <v>424</v>
      </c>
      <c r="B6" s="11"/>
      <c r="C6" s="25"/>
      <c r="D6" s="25"/>
      <c r="E6" s="25"/>
      <c r="F6" s="25"/>
      <c r="G6" s="25"/>
      <c r="H6" s="25"/>
      <c r="I6" s="25"/>
    </row>
    <row r="7" spans="1:41" ht="21" customHeight="1">
      <c r="A7" s="234" t="s">
        <v>96</v>
      </c>
      <c r="B7" s="234"/>
      <c r="C7" s="234"/>
      <c r="D7" s="234"/>
      <c r="E7" s="234"/>
      <c r="F7" s="234"/>
      <c r="G7" s="234"/>
      <c r="H7" s="234"/>
      <c r="I7" s="234"/>
    </row>
    <row r="8" spans="1:41" ht="21" customHeight="1">
      <c r="A8" s="26"/>
      <c r="B8" s="14"/>
    </row>
    <row r="9" spans="1:41" ht="21" customHeight="1" thickBot="1">
      <c r="A9" s="13"/>
      <c r="B9" s="14"/>
    </row>
    <row r="10" spans="1:41" ht="14.45" customHeight="1" thickTop="1">
      <c r="A10" s="27"/>
      <c r="B10" s="28"/>
      <c r="C10" s="229"/>
      <c r="D10" s="90"/>
      <c r="E10" s="229"/>
      <c r="F10" s="526"/>
      <c r="G10" s="894"/>
      <c r="H10" s="115"/>
      <c r="I10" s="1219" t="s">
        <v>264</v>
      </c>
      <c r="J10" s="1220"/>
    </row>
    <row r="11" spans="1:41" s="33" customFormat="1" ht="14.45" customHeight="1" thickBot="1">
      <c r="A11" s="54" t="s">
        <v>25</v>
      </c>
      <c r="B11" s="632" t="s">
        <v>9</v>
      </c>
      <c r="C11" s="117">
        <v>2011</v>
      </c>
      <c r="D11" s="116" t="s">
        <v>26</v>
      </c>
      <c r="E11" s="117">
        <v>2012</v>
      </c>
      <c r="F11" s="527" t="s">
        <v>26</v>
      </c>
      <c r="G11" s="895">
        <v>2013</v>
      </c>
      <c r="H11" s="243" t="s">
        <v>26</v>
      </c>
      <c r="I11" s="1221"/>
      <c r="J11" s="1222"/>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s="33" customFormat="1" ht="14.45" customHeight="1" thickTop="1" thickBot="1">
      <c r="A12" s="55"/>
      <c r="B12" s="35"/>
      <c r="C12" s="232"/>
      <c r="D12" s="94"/>
      <c r="E12" s="232"/>
      <c r="F12" s="528"/>
      <c r="G12" s="896"/>
      <c r="H12" s="94"/>
      <c r="I12" s="529" t="s">
        <v>360</v>
      </c>
      <c r="J12" s="530" t="s">
        <v>428</v>
      </c>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row>
    <row r="13" spans="1:41" ht="20.100000000000001" customHeight="1" thickTop="1">
      <c r="A13" s="36" t="s">
        <v>27</v>
      </c>
      <c r="B13" s="37" t="s">
        <v>28</v>
      </c>
      <c r="C13" s="701">
        <v>12925</v>
      </c>
      <c r="D13" s="1075">
        <v>6.7826050451036679E-2</v>
      </c>
      <c r="E13" s="701">
        <v>12009</v>
      </c>
      <c r="F13" s="1075">
        <v>6.8398120461341305E-2</v>
      </c>
      <c r="G13" s="702">
        <v>12853</v>
      </c>
      <c r="H13" s="1076">
        <v>6.7882814604338204E-2</v>
      </c>
      <c r="I13" s="979">
        <v>-7.0870406189555132E-2</v>
      </c>
      <c r="J13" s="994">
        <v>7.0280622866183695E-2</v>
      </c>
    </row>
    <row r="14" spans="1:41" ht="20.100000000000001" customHeight="1">
      <c r="A14" s="38" t="s">
        <v>29</v>
      </c>
      <c r="B14" s="39" t="s">
        <v>30</v>
      </c>
      <c r="C14" s="75">
        <v>2079</v>
      </c>
      <c r="D14" s="958">
        <v>1.0909892370422069E-2</v>
      </c>
      <c r="E14" s="75">
        <v>2049</v>
      </c>
      <c r="F14" s="958">
        <v>1.1670226398974796E-2</v>
      </c>
      <c r="G14" s="703">
        <v>2188</v>
      </c>
      <c r="H14" s="959">
        <v>1.1555870096809461E-2</v>
      </c>
      <c r="I14" s="960">
        <v>-1.443001443001443E-2</v>
      </c>
      <c r="J14" s="841">
        <v>6.783796974133724E-2</v>
      </c>
    </row>
    <row r="15" spans="1:41" ht="20.100000000000001" customHeight="1">
      <c r="A15" s="38" t="s">
        <v>31</v>
      </c>
      <c r="B15" s="39" t="s">
        <v>32</v>
      </c>
      <c r="C15" s="75">
        <v>15338</v>
      </c>
      <c r="D15" s="958">
        <v>8.0488662423056134E-2</v>
      </c>
      <c r="E15" s="75">
        <v>14753</v>
      </c>
      <c r="F15" s="958">
        <v>8.4026769186957145E-2</v>
      </c>
      <c r="G15" s="703">
        <v>16237</v>
      </c>
      <c r="H15" s="959">
        <v>8.5755330329933821E-2</v>
      </c>
      <c r="I15" s="960">
        <v>-3.8140565914721605E-2</v>
      </c>
      <c r="J15" s="841">
        <v>0.10058971056734224</v>
      </c>
    </row>
    <row r="16" spans="1:41" ht="20.100000000000001" customHeight="1">
      <c r="A16" s="38" t="s">
        <v>33</v>
      </c>
      <c r="B16" s="39" t="s">
        <v>34</v>
      </c>
      <c r="C16" s="75">
        <v>1846</v>
      </c>
      <c r="D16" s="958">
        <v>9.6871867800861662E-3</v>
      </c>
      <c r="E16" s="75">
        <v>1712</v>
      </c>
      <c r="F16" s="958">
        <v>9.7508187384308699E-3</v>
      </c>
      <c r="G16" s="703">
        <v>1846</v>
      </c>
      <c r="H16" s="959">
        <v>9.7496052096482013E-3</v>
      </c>
      <c r="I16" s="960">
        <v>-7.2589382448537382E-2</v>
      </c>
      <c r="J16" s="841">
        <v>7.8271028037383172E-2</v>
      </c>
    </row>
    <row r="17" spans="1:10" ht="20.100000000000001" customHeight="1">
      <c r="A17" s="38" t="s">
        <v>35</v>
      </c>
      <c r="B17" s="39" t="s">
        <v>36</v>
      </c>
      <c r="C17" s="75">
        <v>2786</v>
      </c>
      <c r="D17" s="958">
        <v>1.461999044925247E-2</v>
      </c>
      <c r="E17" s="75">
        <v>2639</v>
      </c>
      <c r="F17" s="958">
        <v>1.5030613697849922E-2</v>
      </c>
      <c r="G17" s="703">
        <v>2840</v>
      </c>
      <c r="H17" s="959">
        <v>1.4999392630228002E-2</v>
      </c>
      <c r="I17" s="960">
        <v>-5.2763819095477386E-2</v>
      </c>
      <c r="J17" s="841">
        <v>7.6165214096248574E-2</v>
      </c>
    </row>
    <row r="18" spans="1:10" ht="20.100000000000001" customHeight="1">
      <c r="A18" s="38" t="s">
        <v>37</v>
      </c>
      <c r="B18" s="39" t="s">
        <v>38</v>
      </c>
      <c r="C18" s="75">
        <v>6853</v>
      </c>
      <c r="D18" s="958">
        <v>3.596223781361349E-2</v>
      </c>
      <c r="E18" s="75">
        <v>6200</v>
      </c>
      <c r="F18" s="958">
        <v>3.5312544496653851E-2</v>
      </c>
      <c r="G18" s="703">
        <v>6677</v>
      </c>
      <c r="H18" s="959">
        <v>3.5264417109870549E-2</v>
      </c>
      <c r="I18" s="960">
        <v>-9.5286735736173939E-2</v>
      </c>
      <c r="J18" s="841">
        <v>7.6935483870967741E-2</v>
      </c>
    </row>
    <row r="19" spans="1:10" ht="20.100000000000001" customHeight="1">
      <c r="A19" s="38" t="s">
        <v>39</v>
      </c>
      <c r="B19" s="39" t="s">
        <v>40</v>
      </c>
      <c r="C19" s="75">
        <v>2745</v>
      </c>
      <c r="D19" s="958">
        <v>1.4404836246661175E-2</v>
      </c>
      <c r="E19" s="75">
        <v>2517</v>
      </c>
      <c r="F19" s="958">
        <v>1.4335753951302863E-2</v>
      </c>
      <c r="G19" s="703">
        <v>2790</v>
      </c>
      <c r="H19" s="959">
        <v>1.4735318816315537E-2</v>
      </c>
      <c r="I19" s="960">
        <v>-8.306010928961749E-2</v>
      </c>
      <c r="J19" s="841">
        <v>0.10846245530393325</v>
      </c>
    </row>
    <row r="20" spans="1:10" ht="20.100000000000001" customHeight="1">
      <c r="A20" s="38" t="s">
        <v>41</v>
      </c>
      <c r="B20" s="39" t="s">
        <v>42</v>
      </c>
      <c r="C20" s="75">
        <v>7375</v>
      </c>
      <c r="D20" s="958">
        <v>3.8701518149044135E-2</v>
      </c>
      <c r="E20" s="75">
        <v>6809</v>
      </c>
      <c r="F20" s="958">
        <v>3.8781147657696143E-2</v>
      </c>
      <c r="G20" s="703">
        <v>7546</v>
      </c>
      <c r="H20" s="959">
        <v>3.985401999566919E-2</v>
      </c>
      <c r="I20" s="960">
        <v>-7.674576271186441E-2</v>
      </c>
      <c r="J20" s="841">
        <v>0.10823909531502424</v>
      </c>
    </row>
    <row r="21" spans="1:10" ht="20.100000000000001" customHeight="1">
      <c r="A21" s="38" t="s">
        <v>43</v>
      </c>
      <c r="B21" s="39" t="s">
        <v>44</v>
      </c>
      <c r="C21" s="75">
        <v>2391</v>
      </c>
      <c r="D21" s="958">
        <v>1.2547163375507056E-2</v>
      </c>
      <c r="E21" s="75">
        <v>2294</v>
      </c>
      <c r="F21" s="958">
        <v>1.3065641463761926E-2</v>
      </c>
      <c r="G21" s="703">
        <v>2393</v>
      </c>
      <c r="H21" s="959">
        <v>1.2638572733850566E-2</v>
      </c>
      <c r="I21" s="960">
        <v>-4.0568799665411964E-2</v>
      </c>
      <c r="J21" s="841">
        <v>4.3156059285091544E-2</v>
      </c>
    </row>
    <row r="22" spans="1:10" ht="20.100000000000001" customHeight="1">
      <c r="A22" s="40">
        <v>10</v>
      </c>
      <c r="B22" s="39" t="s">
        <v>45</v>
      </c>
      <c r="C22" s="75">
        <v>10421</v>
      </c>
      <c r="D22" s="958">
        <v>5.4685901102534094E-2</v>
      </c>
      <c r="E22" s="75">
        <v>9683</v>
      </c>
      <c r="F22" s="958">
        <v>5.5150220703403106E-2</v>
      </c>
      <c r="G22" s="703">
        <v>10440</v>
      </c>
      <c r="H22" s="959">
        <v>5.513861234492265E-2</v>
      </c>
      <c r="I22" s="960">
        <v>-7.0818539487573176E-2</v>
      </c>
      <c r="J22" s="841">
        <v>7.8178250542187341E-2</v>
      </c>
    </row>
    <row r="23" spans="1:10" ht="20.100000000000001" customHeight="1">
      <c r="A23" s="41">
        <f t="shared" ref="A23:A34" si="0">A22+1</f>
        <v>11</v>
      </c>
      <c r="B23" s="42" t="s">
        <v>46</v>
      </c>
      <c r="C23" s="75">
        <v>52075</v>
      </c>
      <c r="D23" s="958">
        <v>0.27327207560833539</v>
      </c>
      <c r="E23" s="75">
        <v>47537</v>
      </c>
      <c r="F23" s="958">
        <v>0.27075039157055392</v>
      </c>
      <c r="G23" s="703">
        <v>51375</v>
      </c>
      <c r="H23" s="959">
        <v>0.2713358437950576</v>
      </c>
      <c r="I23" s="960">
        <v>-8.7143542966874696E-2</v>
      </c>
      <c r="J23" s="841">
        <v>8.0737110040599955E-2</v>
      </c>
    </row>
    <row r="24" spans="1:10" ht="20.100000000000001" customHeight="1">
      <c r="A24" s="41">
        <f t="shared" si="0"/>
        <v>12</v>
      </c>
      <c r="B24" s="42" t="s">
        <v>47</v>
      </c>
      <c r="C24" s="75">
        <v>1668</v>
      </c>
      <c r="D24" s="958">
        <v>8.75310268103127E-3</v>
      </c>
      <c r="E24" s="75">
        <v>1492</v>
      </c>
      <c r="F24" s="958">
        <v>8.4977929659689599E-3</v>
      </c>
      <c r="G24" s="703">
        <v>1626</v>
      </c>
      <c r="H24" s="959">
        <v>8.5876804284333551E-3</v>
      </c>
      <c r="I24" s="960">
        <v>-0.10551558752997602</v>
      </c>
      <c r="J24" s="841">
        <v>8.9812332439678288E-2</v>
      </c>
    </row>
    <row r="25" spans="1:10" ht="20.100000000000001" customHeight="1">
      <c r="A25" s="41">
        <f t="shared" si="0"/>
        <v>13</v>
      </c>
      <c r="B25" s="42" t="s">
        <v>48</v>
      </c>
      <c r="C25" s="75">
        <v>34089</v>
      </c>
      <c r="D25" s="958">
        <v>0.17888760029596823</v>
      </c>
      <c r="E25" s="75">
        <v>31780</v>
      </c>
      <c r="F25" s="958">
        <v>0.18100526840381603</v>
      </c>
      <c r="G25" s="703">
        <v>34438</v>
      </c>
      <c r="H25" s="959">
        <v>0.18188348007034927</v>
      </c>
      <c r="I25" s="960">
        <v>-6.7734459796415264E-2</v>
      </c>
      <c r="J25" s="841">
        <v>8.363750786658275E-2</v>
      </c>
    </row>
    <row r="26" spans="1:10" ht="20.100000000000001" customHeight="1">
      <c r="A26" s="41">
        <f t="shared" si="0"/>
        <v>14</v>
      </c>
      <c r="B26" s="42" t="s">
        <v>49</v>
      </c>
      <c r="C26" s="75">
        <v>7650</v>
      </c>
      <c r="D26" s="958">
        <v>4.0144625605449173E-2</v>
      </c>
      <c r="E26" s="75">
        <v>7040</v>
      </c>
      <c r="F26" s="958">
        <v>4.0096824718781149E-2</v>
      </c>
      <c r="G26" s="703">
        <v>7366</v>
      </c>
      <c r="H26" s="959">
        <v>3.890335426558432E-2</v>
      </c>
      <c r="I26" s="960">
        <v>-7.9738562091503262E-2</v>
      </c>
      <c r="J26" s="841">
        <v>4.6306818181818185E-2</v>
      </c>
    </row>
    <row r="27" spans="1:10" ht="20.100000000000001" customHeight="1">
      <c r="A27" s="41">
        <f t="shared" si="0"/>
        <v>15</v>
      </c>
      <c r="B27" s="42" t="s">
        <v>50</v>
      </c>
      <c r="C27" s="75">
        <v>10775</v>
      </c>
      <c r="D27" s="958">
        <v>5.6543573973688213E-2</v>
      </c>
      <c r="E27" s="75">
        <v>9483</v>
      </c>
      <c r="F27" s="958">
        <v>5.4011106364801366E-2</v>
      </c>
      <c r="G27" s="703">
        <v>10444</v>
      </c>
      <c r="H27" s="959">
        <v>5.5159738250035652E-2</v>
      </c>
      <c r="I27" s="960">
        <v>-0.11990719257540604</v>
      </c>
      <c r="J27" s="841">
        <v>0.10133923863756196</v>
      </c>
    </row>
    <row r="28" spans="1:10" ht="20.100000000000001" customHeight="1">
      <c r="A28" s="41">
        <f t="shared" si="0"/>
        <v>16</v>
      </c>
      <c r="B28" s="42" t="s">
        <v>51</v>
      </c>
      <c r="C28" s="75">
        <v>3493</v>
      </c>
      <c r="D28" s="958">
        <v>1.833008852808287E-2</v>
      </c>
      <c r="E28" s="75">
        <v>3317</v>
      </c>
      <c r="F28" s="958">
        <v>1.8892211305709811E-2</v>
      </c>
      <c r="G28" s="703">
        <v>3464</v>
      </c>
      <c r="H28" s="959">
        <v>1.8295033827855561E-2</v>
      </c>
      <c r="I28" s="960">
        <v>-5.0386487260234758E-2</v>
      </c>
      <c r="J28" s="841">
        <v>4.4317154054868857E-2</v>
      </c>
    </row>
    <row r="29" spans="1:10" ht="20.100000000000001" customHeight="1">
      <c r="A29" s="41">
        <f t="shared" si="0"/>
        <v>17</v>
      </c>
      <c r="B29" s="42" t="s">
        <v>52</v>
      </c>
      <c r="C29" s="75">
        <v>2713</v>
      </c>
      <c r="D29" s="958">
        <v>1.4236911015370406E-2</v>
      </c>
      <c r="E29" s="75">
        <v>2566</v>
      </c>
      <c r="F29" s="958">
        <v>1.4614836964260287E-2</v>
      </c>
      <c r="G29" s="703">
        <v>2673</v>
      </c>
      <c r="H29" s="959">
        <v>1.4117386091760369E-2</v>
      </c>
      <c r="I29" s="960">
        <v>-5.4183560633984516E-2</v>
      </c>
      <c r="J29" s="841">
        <v>4.1699142634450508E-2</v>
      </c>
    </row>
    <row r="30" spans="1:10" ht="20.100000000000001" customHeight="1">
      <c r="A30" s="41">
        <f t="shared" si="0"/>
        <v>18</v>
      </c>
      <c r="B30" s="42" t="s">
        <v>53</v>
      </c>
      <c r="C30" s="75">
        <v>5809</v>
      </c>
      <c r="D30" s="958">
        <v>3.0483677142752189E-2</v>
      </c>
      <c r="E30" s="75">
        <v>5427</v>
      </c>
      <c r="F30" s="958">
        <v>3.0909867577958137E-2</v>
      </c>
      <c r="G30" s="703">
        <v>5691</v>
      </c>
      <c r="H30" s="959">
        <v>3.0056881499516745E-2</v>
      </c>
      <c r="I30" s="960">
        <v>-6.5760027543467034E-2</v>
      </c>
      <c r="J30" s="841">
        <v>4.8645660585959094E-2</v>
      </c>
    </row>
    <row r="31" spans="1:10" ht="20.100000000000001" customHeight="1">
      <c r="A31" s="41">
        <f t="shared" si="0"/>
        <v>19</v>
      </c>
      <c r="B31" s="42" t="s">
        <v>54</v>
      </c>
      <c r="C31" s="75">
        <v>653</v>
      </c>
      <c r="D31" s="958">
        <v>3.4267242510272302E-3</v>
      </c>
      <c r="E31" s="75">
        <v>608</v>
      </c>
      <c r="F31" s="958">
        <v>3.4629075893492811E-3</v>
      </c>
      <c r="G31" s="703">
        <v>619</v>
      </c>
      <c r="H31" s="959">
        <v>3.2692338162363145E-3</v>
      </c>
      <c r="I31" s="960">
        <v>-6.8912710566615618E-2</v>
      </c>
      <c r="J31" s="841">
        <v>1.8092105263157895E-2</v>
      </c>
    </row>
    <row r="32" spans="1:10" ht="20.100000000000001" customHeight="1">
      <c r="A32" s="41">
        <f t="shared" si="0"/>
        <v>20</v>
      </c>
      <c r="B32" s="39" t="s">
        <v>55</v>
      </c>
      <c r="C32" s="75">
        <v>334</v>
      </c>
      <c r="D32" s="958">
        <v>1.7527196015973887E-3</v>
      </c>
      <c r="E32" s="75">
        <v>312</v>
      </c>
      <c r="F32" s="958">
        <v>1.7770183682187099E-3</v>
      </c>
      <c r="G32" s="703">
        <v>322</v>
      </c>
      <c r="H32" s="959">
        <v>1.7006353615962734E-3</v>
      </c>
      <c r="I32" s="960">
        <v>-6.5868263473053898E-2</v>
      </c>
      <c r="J32" s="841">
        <v>3.2051282051282048E-2</v>
      </c>
    </row>
    <row r="33" spans="1:41" ht="20.100000000000001" customHeight="1">
      <c r="A33" s="41">
        <f t="shared" si="0"/>
        <v>21</v>
      </c>
      <c r="B33" s="39" t="s">
        <v>56</v>
      </c>
      <c r="C33" s="75">
        <v>1482</v>
      </c>
      <c r="D33" s="958">
        <v>7.7770372741536829E-3</v>
      </c>
      <c r="E33" s="75">
        <v>1354</v>
      </c>
      <c r="F33" s="958">
        <v>7.7118040723337606E-3</v>
      </c>
      <c r="G33" s="703">
        <v>1391</v>
      </c>
      <c r="H33" s="959">
        <v>7.3465335030447713E-3</v>
      </c>
      <c r="I33" s="960">
        <v>-8.6369770580296892E-2</v>
      </c>
      <c r="J33" s="841">
        <v>2.7326440177252585E-2</v>
      </c>
    </row>
    <row r="34" spans="1:41" ht="20.100000000000001" customHeight="1" thickBot="1">
      <c r="A34" s="43">
        <f t="shared" si="0"/>
        <v>22</v>
      </c>
      <c r="B34" s="44" t="s">
        <v>57</v>
      </c>
      <c r="C34" s="75">
        <v>5061</v>
      </c>
      <c r="D34" s="958">
        <v>2.6558424861330494E-2</v>
      </c>
      <c r="E34" s="75">
        <v>3994</v>
      </c>
      <c r="F34" s="958">
        <v>2.2748113341876691E-2</v>
      </c>
      <c r="G34" s="703">
        <v>4122</v>
      </c>
      <c r="H34" s="959">
        <v>2.17702452189436E-2</v>
      </c>
      <c r="I34" s="960">
        <v>-0.21082789962458012</v>
      </c>
      <c r="J34" s="841">
        <v>3.204807210816224E-2</v>
      </c>
    </row>
    <row r="35" spans="1:41" ht="21.75" customHeight="1" thickTop="1" thickBot="1">
      <c r="A35" s="45" t="s">
        <v>58</v>
      </c>
      <c r="B35" s="46"/>
      <c r="C35" s="84">
        <v>190561</v>
      </c>
      <c r="D35" s="48">
        <v>1</v>
      </c>
      <c r="E35" s="84">
        <v>175575</v>
      </c>
      <c r="F35" s="48">
        <v>1</v>
      </c>
      <c r="G35" s="704">
        <v>189341</v>
      </c>
      <c r="H35" s="132">
        <v>1</v>
      </c>
      <c r="I35" s="910">
        <v>-7.8641484878857693E-2</v>
      </c>
      <c r="J35" s="1077">
        <v>7.8405239925957562E-2</v>
      </c>
    </row>
    <row r="36" spans="1:41" s="13" customFormat="1" ht="16.899999999999999" customHeight="1" thickTop="1">
      <c r="A36" s="13" t="s">
        <v>517</v>
      </c>
      <c r="B36" s="239"/>
      <c r="C36" s="634"/>
      <c r="D36" s="634"/>
      <c r="E36" s="634"/>
      <c r="F36" s="634"/>
      <c r="G36" s="634"/>
      <c r="H36" s="634"/>
      <c r="I36" s="634"/>
      <c r="J36" s="634"/>
      <c r="K36" s="634"/>
      <c r="L36" s="634"/>
      <c r="M36" s="634"/>
      <c r="N36" s="634"/>
      <c r="O36" s="634"/>
      <c r="P36" s="634"/>
      <c r="Q36" s="634"/>
      <c r="R36" s="634"/>
      <c r="S36" s="634"/>
      <c r="T36" s="634"/>
      <c r="U36" s="634"/>
      <c r="V36" s="634"/>
      <c r="W36" s="634"/>
      <c r="X36" s="634"/>
      <c r="Y36" s="634"/>
      <c r="Z36" s="634"/>
      <c r="AA36" s="634"/>
      <c r="AB36" s="634"/>
      <c r="AC36" s="634"/>
      <c r="AD36" s="634"/>
      <c r="AE36" s="634"/>
      <c r="AF36" s="634"/>
      <c r="AG36" s="634"/>
      <c r="AH36" s="634"/>
      <c r="AI36" s="634"/>
      <c r="AJ36" s="634"/>
      <c r="AK36" s="634"/>
      <c r="AL36" s="634"/>
      <c r="AM36" s="634"/>
      <c r="AN36" s="634"/>
      <c r="AO36" s="634"/>
    </row>
    <row r="37" spans="1:41" s="13" customFormat="1" ht="14.25" customHeight="1">
      <c r="A37" s="634" t="s">
        <v>429</v>
      </c>
      <c r="B37" s="634"/>
      <c r="C37" s="634"/>
      <c r="D37" s="634"/>
      <c r="E37" s="634"/>
      <c r="F37" s="634"/>
      <c r="G37" s="634"/>
      <c r="H37" s="634"/>
      <c r="I37" s="634"/>
      <c r="J37" s="634"/>
      <c r="K37" s="634"/>
      <c r="L37" s="634"/>
      <c r="M37" s="634"/>
      <c r="N37" s="634"/>
      <c r="O37" s="634"/>
      <c r="P37" s="634"/>
      <c r="Q37" s="634"/>
      <c r="R37" s="634"/>
      <c r="S37" s="634"/>
      <c r="T37" s="634"/>
      <c r="U37" s="634"/>
      <c r="V37" s="634"/>
      <c r="W37" s="634"/>
      <c r="X37" s="634"/>
      <c r="Y37" s="634"/>
      <c r="Z37" s="634"/>
      <c r="AA37" s="634"/>
      <c r="AB37" s="634"/>
      <c r="AC37" s="634"/>
      <c r="AD37" s="634"/>
      <c r="AE37" s="634"/>
      <c r="AF37" s="634"/>
      <c r="AG37" s="634"/>
      <c r="AH37" s="634"/>
      <c r="AI37" s="634"/>
      <c r="AJ37" s="634"/>
      <c r="AK37" s="634"/>
      <c r="AL37" s="634"/>
      <c r="AM37" s="634"/>
      <c r="AN37" s="634"/>
      <c r="AO37" s="634"/>
    </row>
    <row r="38" spans="1:41">
      <c r="A38" s="49"/>
    </row>
  </sheetData>
  <mergeCells count="1">
    <mergeCell ref="I10:J11"/>
  </mergeCells>
  <phoneticPr fontId="36" type="noConversion"/>
  <printOptions horizontalCentered="1"/>
  <pageMargins left="0.6692913385826772" right="0.39370078740157483" top="0.78740157480314965" bottom="0" header="0.55118110236220474" footer="0"/>
  <pageSetup paperSize="9" scale="89" orientation="portrait" r:id="rId1"/>
  <headerFooter alignWithMargins="0"/>
  <ignoredErrors>
    <ignoredError sqref="J12" twoDigitTextYear="1"/>
    <ignoredError sqref="A13:A28" numberStoredAsText="1"/>
  </ignoredError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5" enableFormatConditionsCalculation="0">
    <tabColor theme="6" tint="0.59999389629810485"/>
    <pageSetUpPr fitToPage="1"/>
  </sheetPr>
  <dimension ref="A1:AO39"/>
  <sheetViews>
    <sheetView workbookViewId="0">
      <selection activeCell="A13" sqref="A13"/>
    </sheetView>
  </sheetViews>
  <sheetFormatPr defaultColWidth="11.42578125" defaultRowHeight="12.75"/>
  <cols>
    <col min="1" max="1" width="5.7109375" style="24" customWidth="1"/>
    <col min="2" max="2" width="19.7109375" style="24" customWidth="1"/>
    <col min="3" max="3" width="13.28515625" style="24" customWidth="1"/>
    <col min="4" max="4" width="8" style="24" customWidth="1"/>
    <col min="5" max="5" width="13.28515625" style="24" customWidth="1"/>
    <col min="6" max="6" width="8" style="24" customWidth="1"/>
    <col min="7" max="7" width="13.28515625" style="24" customWidth="1"/>
    <col min="8" max="10" width="8" style="24" customWidth="1"/>
    <col min="11" max="12" width="6.5703125" style="24" customWidth="1"/>
    <col min="13" max="13" width="14.7109375" style="24" customWidth="1"/>
    <col min="14" max="14" width="4" style="24" customWidth="1"/>
    <col min="15" max="15" width="12.7109375" style="24" customWidth="1"/>
    <col min="16" max="16" width="6.5703125" style="24" customWidth="1"/>
    <col min="17" max="17" width="14.7109375" style="24" customWidth="1"/>
    <col min="18" max="18" width="6.5703125" style="24" customWidth="1"/>
    <col min="19" max="19" width="14.7109375" style="24" customWidth="1"/>
    <col min="20" max="20" width="5.5703125" style="24" customWidth="1"/>
    <col min="21" max="21" width="13.7109375" style="24" customWidth="1"/>
    <col min="22" max="22" width="6.5703125" style="24" customWidth="1"/>
    <col min="23" max="23" width="14.7109375" style="24" customWidth="1"/>
    <col min="24" max="24" width="6.5703125" style="24" customWidth="1"/>
    <col min="25" max="25" width="14.7109375" style="24" customWidth="1"/>
    <col min="26" max="26" width="6.5703125" style="24" customWidth="1"/>
    <col min="27" max="27" width="13.7109375" style="24" customWidth="1"/>
    <col min="28" max="28" width="6.5703125" style="24" customWidth="1"/>
    <col min="29" max="29" width="14.7109375" style="24" customWidth="1"/>
    <col min="30" max="30" width="6.5703125" style="24" customWidth="1"/>
    <col min="31" max="31" width="13.7109375" style="24" customWidth="1"/>
    <col min="32" max="32" width="5.5703125" style="24" customWidth="1"/>
    <col min="33" max="33" width="14.7109375" style="24" customWidth="1"/>
    <col min="34" max="34" width="5.5703125" style="24" customWidth="1"/>
    <col min="35" max="35" width="14.7109375" style="24" customWidth="1"/>
    <col min="36" max="36" width="7.5703125" style="24" customWidth="1"/>
    <col min="37" max="37" width="18.28515625" style="24" customWidth="1"/>
    <col min="38" max="38" width="5.5703125" style="24" customWidth="1"/>
    <col min="39" max="39" width="14.7109375" style="24" customWidth="1"/>
    <col min="40" max="40" width="7.5703125" style="24" customWidth="1"/>
    <col min="41" max="41" width="17.28515625" style="24" customWidth="1"/>
  </cols>
  <sheetData>
    <row r="1" spans="1:41" s="170" customFormat="1" ht="27.75">
      <c r="A1" s="1143" t="s">
        <v>522</v>
      </c>
      <c r="B1" s="176"/>
      <c r="C1" s="176"/>
      <c r="D1" s="176"/>
      <c r="E1" s="176"/>
      <c r="F1" s="176"/>
      <c r="G1" s="176"/>
      <c r="H1" s="176"/>
      <c r="I1" s="176"/>
    </row>
    <row r="2" spans="1:41" s="170" customFormat="1"/>
    <row r="3" spans="1:41" s="314" customFormat="1" ht="26.25">
      <c r="A3" s="505" t="s">
        <v>319</v>
      </c>
      <c r="C3" s="468"/>
      <c r="D3" s="468"/>
      <c r="E3" s="468"/>
      <c r="F3" s="468"/>
      <c r="G3" s="468"/>
      <c r="H3" s="468"/>
    </row>
    <row r="4" spans="1:41" s="314" customFormat="1" ht="27" customHeight="1">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row>
    <row r="5" spans="1:41" s="314" customFormat="1" ht="27" customHeight="1">
      <c r="A5" s="469" t="s">
        <v>88</v>
      </c>
      <c r="B5" s="469"/>
      <c r="C5" s="469"/>
      <c r="D5" s="469"/>
      <c r="E5" s="469"/>
      <c r="F5" s="469"/>
      <c r="G5" s="469"/>
      <c r="H5" s="469"/>
      <c r="I5" s="469"/>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row>
    <row r="6" spans="1:41" ht="21" customHeight="1">
      <c r="A6" s="274" t="s">
        <v>424</v>
      </c>
      <c r="B6" s="11"/>
      <c r="C6" s="25"/>
      <c r="D6" s="25"/>
      <c r="E6" s="25"/>
      <c r="F6" s="25"/>
      <c r="G6" s="25"/>
      <c r="H6" s="25"/>
      <c r="I6" s="25"/>
    </row>
    <row r="7" spans="1:41" ht="21" customHeight="1">
      <c r="A7" s="234" t="s">
        <v>59</v>
      </c>
      <c r="B7" s="234"/>
      <c r="C7" s="234"/>
      <c r="D7" s="234"/>
      <c r="E7" s="234"/>
      <c r="F7" s="234"/>
      <c r="G7" s="234"/>
      <c r="H7" s="234"/>
      <c r="I7" s="234"/>
    </row>
    <row r="8" spans="1:41" ht="21" customHeight="1">
      <c r="A8" s="13"/>
      <c r="B8" s="14"/>
    </row>
    <row r="9" spans="1:41" ht="21" customHeight="1" thickBot="1">
      <c r="A9" s="13" t="s">
        <v>84</v>
      </c>
      <c r="B9" s="14"/>
    </row>
    <row r="10" spans="1:41" ht="14.45" customHeight="1" thickTop="1">
      <c r="A10" s="50"/>
      <c r="B10" s="28"/>
      <c r="C10" s="229"/>
      <c r="D10" s="90"/>
      <c r="E10" s="229"/>
      <c r="F10" s="526"/>
      <c r="G10" s="894"/>
      <c r="H10" s="115"/>
      <c r="I10" s="1219" t="s">
        <v>264</v>
      </c>
      <c r="J10" s="1220"/>
    </row>
    <row r="11" spans="1:41" s="33" customFormat="1" ht="14.45" customHeight="1" thickBot="1">
      <c r="A11" s="29" t="s">
        <v>25</v>
      </c>
      <c r="B11" s="632" t="s">
        <v>9</v>
      </c>
      <c r="C11" s="117">
        <v>2011</v>
      </c>
      <c r="D11" s="116" t="s">
        <v>26</v>
      </c>
      <c r="E11" s="117">
        <v>2012</v>
      </c>
      <c r="F11" s="527" t="s">
        <v>26</v>
      </c>
      <c r="G11" s="895">
        <v>2013</v>
      </c>
      <c r="H11" s="243" t="s">
        <v>26</v>
      </c>
      <c r="I11" s="1221"/>
      <c r="J11" s="1222"/>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s="33" customFormat="1" ht="14.45" customHeight="1" thickTop="1" thickBot="1">
      <c r="A12" s="51"/>
      <c r="B12" s="35"/>
      <c r="C12" s="232"/>
      <c r="D12" s="94"/>
      <c r="E12" s="232"/>
      <c r="F12" s="528"/>
      <c r="G12" s="896"/>
      <c r="H12" s="94"/>
      <c r="I12" s="529" t="s">
        <v>360</v>
      </c>
      <c r="J12" s="530" t="s">
        <v>428</v>
      </c>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row>
    <row r="13" spans="1:41" ht="20.100000000000001" customHeight="1" thickTop="1">
      <c r="A13" s="36" t="s">
        <v>27</v>
      </c>
      <c r="B13" s="37" t="s">
        <v>28</v>
      </c>
      <c r="C13" s="701">
        <v>852.11867010000003</v>
      </c>
      <c r="D13" s="1075">
        <v>2.5276589640489937E-2</v>
      </c>
      <c r="E13" s="701">
        <v>998.83711883000001</v>
      </c>
      <c r="F13" s="1075">
        <v>4.4715131556773924E-2</v>
      </c>
      <c r="G13" s="702">
        <v>941.26069034</v>
      </c>
      <c r="H13" s="1076">
        <v>3.5894821634494672E-2</v>
      </c>
      <c r="I13" s="979">
        <v>0.17218076997747497</v>
      </c>
      <c r="J13" s="994">
        <v>-5.7643460985353508E-2</v>
      </c>
    </row>
    <row r="14" spans="1:41" ht="20.100000000000001" customHeight="1">
      <c r="A14" s="38" t="s">
        <v>29</v>
      </c>
      <c r="B14" s="39" t="s">
        <v>30</v>
      </c>
      <c r="C14" s="75">
        <v>195.96070594999998</v>
      </c>
      <c r="D14" s="958">
        <v>5.8128269262984009E-3</v>
      </c>
      <c r="E14" s="75">
        <v>182.07353663000001</v>
      </c>
      <c r="F14" s="958">
        <v>8.1509206956126377E-3</v>
      </c>
      <c r="G14" s="703">
        <v>162.97095808</v>
      </c>
      <c r="H14" s="959">
        <v>6.2148706855815385E-3</v>
      </c>
      <c r="I14" s="960">
        <v>-7.0867112121668546E-2</v>
      </c>
      <c r="J14" s="841">
        <v>-0.10491683142739865</v>
      </c>
    </row>
    <row r="15" spans="1:41" ht="20.100000000000001" customHeight="1">
      <c r="A15" s="38" t="s">
        <v>31</v>
      </c>
      <c r="B15" s="39" t="s">
        <v>32</v>
      </c>
      <c r="C15" s="75">
        <v>854.27736474000005</v>
      </c>
      <c r="D15" s="958">
        <v>2.5340623489869159E-2</v>
      </c>
      <c r="E15" s="75">
        <v>862.59162624999999</v>
      </c>
      <c r="F15" s="958">
        <v>3.8615803638455889E-2</v>
      </c>
      <c r="G15" s="703">
        <v>1006.28255926</v>
      </c>
      <c r="H15" s="959">
        <v>3.8374419912822672E-2</v>
      </c>
      <c r="I15" s="960">
        <v>9.7325082615648956E-3</v>
      </c>
      <c r="J15" s="841">
        <v>0.16658048679961895</v>
      </c>
    </row>
    <row r="16" spans="1:41" ht="20.100000000000001" customHeight="1">
      <c r="A16" s="38" t="s">
        <v>33</v>
      </c>
      <c r="B16" s="39" t="s">
        <v>34</v>
      </c>
      <c r="C16" s="75">
        <v>56.349235499999999</v>
      </c>
      <c r="D16" s="958">
        <v>1.6715001704183734E-3</v>
      </c>
      <c r="E16" s="75">
        <v>48.070184529999999</v>
      </c>
      <c r="F16" s="958">
        <v>2.1519671072448227E-3</v>
      </c>
      <c r="G16" s="703">
        <v>62.026674899999996</v>
      </c>
      <c r="H16" s="959">
        <v>2.3653770469390994E-3</v>
      </c>
      <c r="I16" s="960">
        <v>-0.14692392712231206</v>
      </c>
      <c r="J16" s="841">
        <v>0.29033569366245987</v>
      </c>
    </row>
    <row r="17" spans="1:10" ht="20.100000000000001" customHeight="1">
      <c r="A17" s="38" t="s">
        <v>35</v>
      </c>
      <c r="B17" s="39" t="s">
        <v>36</v>
      </c>
      <c r="C17" s="75">
        <v>143.38479046</v>
      </c>
      <c r="D17" s="958">
        <v>4.2532556043159229E-3</v>
      </c>
      <c r="E17" s="75">
        <v>143.21201572000001</v>
      </c>
      <c r="F17" s="958">
        <v>6.4111995867070686E-3</v>
      </c>
      <c r="G17" s="703">
        <v>142.62736727999999</v>
      </c>
      <c r="H17" s="959">
        <v>5.4390711959551577E-3</v>
      </c>
      <c r="I17" s="960">
        <v>-1.2049725737695524E-3</v>
      </c>
      <c r="J17" s="841">
        <v>-4.0823979542547253E-3</v>
      </c>
    </row>
    <row r="18" spans="1:10" ht="20.100000000000001" customHeight="1">
      <c r="A18" s="38" t="s">
        <v>37</v>
      </c>
      <c r="B18" s="39" t="s">
        <v>38</v>
      </c>
      <c r="C18" s="75">
        <v>418.39863780000002</v>
      </c>
      <c r="D18" s="958">
        <v>1.241105381785553E-2</v>
      </c>
      <c r="E18" s="75">
        <v>396.09600885000003</v>
      </c>
      <c r="F18" s="958">
        <v>1.7732105476403803E-2</v>
      </c>
      <c r="G18" s="703">
        <v>417.98121393999998</v>
      </c>
      <c r="H18" s="959">
        <v>1.5939644856013669E-2</v>
      </c>
      <c r="I18" s="960">
        <v>-5.3304736046155418E-2</v>
      </c>
      <c r="J18" s="841">
        <v>5.5252273693794735E-2</v>
      </c>
    </row>
    <row r="19" spans="1:10" ht="20.100000000000001" customHeight="1">
      <c r="A19" s="38" t="s">
        <v>39</v>
      </c>
      <c r="B19" s="39" t="s">
        <v>40</v>
      </c>
      <c r="C19" s="75">
        <v>84.492158619999998</v>
      </c>
      <c r="D19" s="958">
        <v>2.50631009061953E-3</v>
      </c>
      <c r="E19" s="75">
        <v>67.066793969999992</v>
      </c>
      <c r="F19" s="958">
        <v>3.002391940512183E-3</v>
      </c>
      <c r="G19" s="703">
        <v>73.462249</v>
      </c>
      <c r="H19" s="959">
        <v>2.8014707846466362E-3</v>
      </c>
      <c r="I19" s="960">
        <v>-0.20623647134368842</v>
      </c>
      <c r="J19" s="841">
        <v>9.5359486437666799E-2</v>
      </c>
    </row>
    <row r="20" spans="1:10" ht="20.100000000000001" customHeight="1">
      <c r="A20" s="38" t="s">
        <v>41</v>
      </c>
      <c r="B20" s="39" t="s">
        <v>42</v>
      </c>
      <c r="C20" s="75">
        <v>237.94393018</v>
      </c>
      <c r="D20" s="958">
        <v>7.0581848416716771E-3</v>
      </c>
      <c r="E20" s="75">
        <v>206.61005863</v>
      </c>
      <c r="F20" s="958">
        <v>9.2493518496939361E-3</v>
      </c>
      <c r="G20" s="703">
        <v>222.61257040000001</v>
      </c>
      <c r="H20" s="959">
        <v>8.4892937632591748E-3</v>
      </c>
      <c r="I20" s="960">
        <v>-0.13168594603903755</v>
      </c>
      <c r="J20" s="841">
        <v>7.745272362880222E-2</v>
      </c>
    </row>
    <row r="21" spans="1:10" ht="20.100000000000001" customHeight="1">
      <c r="A21" s="38" t="s">
        <v>43</v>
      </c>
      <c r="B21" s="39" t="s">
        <v>44</v>
      </c>
      <c r="C21" s="75">
        <v>70.235598140000008</v>
      </c>
      <c r="D21" s="958">
        <v>2.083414499216168E-3</v>
      </c>
      <c r="E21" s="75">
        <v>53.44260663</v>
      </c>
      <c r="F21" s="958">
        <v>2.3924753507324238E-3</v>
      </c>
      <c r="G21" s="703">
        <v>65.345669090000001</v>
      </c>
      <c r="H21" s="959">
        <v>2.4919463445615686E-3</v>
      </c>
      <c r="I21" s="960">
        <v>-0.23909515907484241</v>
      </c>
      <c r="J21" s="841">
        <v>0.2227260833740512</v>
      </c>
    </row>
    <row r="22" spans="1:10" ht="20.100000000000001" customHeight="1">
      <c r="A22" s="40">
        <v>10</v>
      </c>
      <c r="B22" s="39" t="s">
        <v>45</v>
      </c>
      <c r="C22" s="75">
        <v>371.47860987000001</v>
      </c>
      <c r="D22" s="958">
        <v>1.1019254373104768E-2</v>
      </c>
      <c r="E22" s="75">
        <v>449.80274148000001</v>
      </c>
      <c r="F22" s="958">
        <v>2.0136405006088844E-2</v>
      </c>
      <c r="G22" s="703">
        <v>553.98163903</v>
      </c>
      <c r="H22" s="959">
        <v>2.1125998701362978E-2</v>
      </c>
      <c r="I22" s="960">
        <v>0.21084425732455966</v>
      </c>
      <c r="J22" s="841">
        <v>0.23161018807314715</v>
      </c>
    </row>
    <row r="23" spans="1:10" ht="20.100000000000001" customHeight="1">
      <c r="A23" s="41">
        <f t="shared" ref="A23:A34" si="0">A22+1</f>
        <v>11</v>
      </c>
      <c r="B23" s="42" t="s">
        <v>46</v>
      </c>
      <c r="C23" s="75">
        <v>17953.05160947</v>
      </c>
      <c r="D23" s="958">
        <v>0.53254544730707054</v>
      </c>
      <c r="E23" s="75">
        <v>12042.97657993</v>
      </c>
      <c r="F23" s="958">
        <v>0.53913022649528641</v>
      </c>
      <c r="G23" s="703">
        <v>13769.759551059999</v>
      </c>
      <c r="H23" s="959">
        <v>0.52510751602368677</v>
      </c>
      <c r="I23" s="960">
        <v>-0.32919612543321114</v>
      </c>
      <c r="J23" s="841">
        <v>0.14338506428782205</v>
      </c>
    </row>
    <row r="24" spans="1:10" ht="20.100000000000001" customHeight="1">
      <c r="A24" s="41">
        <f t="shared" si="0"/>
        <v>12</v>
      </c>
      <c r="B24" s="42" t="s">
        <v>47</v>
      </c>
      <c r="C24" s="75">
        <v>58.474545979999995</v>
      </c>
      <c r="D24" s="958">
        <v>1.7345437378774554E-3</v>
      </c>
      <c r="E24" s="75">
        <v>42.917823460000001</v>
      </c>
      <c r="F24" s="958">
        <v>1.9213103778043725E-3</v>
      </c>
      <c r="G24" s="703">
        <v>75.442084230000006</v>
      </c>
      <c r="H24" s="959">
        <v>2.8769714755560471E-3</v>
      </c>
      <c r="I24" s="960">
        <v>-0.26604263888292262</v>
      </c>
      <c r="J24" s="841">
        <v>0.75782642613069751</v>
      </c>
    </row>
    <row r="25" spans="1:10" ht="20.100000000000001" customHeight="1">
      <c r="A25" s="41">
        <f t="shared" si="0"/>
        <v>13</v>
      </c>
      <c r="B25" s="42" t="s">
        <v>48</v>
      </c>
      <c r="C25" s="75">
        <v>2744.71908334</v>
      </c>
      <c r="D25" s="958">
        <v>8.1417225537219071E-2</v>
      </c>
      <c r="E25" s="75">
        <v>2767.0771485800001</v>
      </c>
      <c r="F25" s="958">
        <v>0.12387426978227487</v>
      </c>
      <c r="G25" s="703">
        <v>3573.4964423400002</v>
      </c>
      <c r="H25" s="959">
        <v>0.13627469916220783</v>
      </c>
      <c r="I25" s="960">
        <v>8.1458482857899445E-3</v>
      </c>
      <c r="J25" s="841">
        <v>0.29143361404789014</v>
      </c>
    </row>
    <row r="26" spans="1:10" ht="20.100000000000001" customHeight="1">
      <c r="A26" s="41">
        <f t="shared" si="0"/>
        <v>14</v>
      </c>
      <c r="B26" s="42" t="s">
        <v>49</v>
      </c>
      <c r="C26" s="75">
        <v>313.20824720999997</v>
      </c>
      <c r="D26" s="958">
        <v>9.2907673714216574E-3</v>
      </c>
      <c r="E26" s="75">
        <v>303.81624675</v>
      </c>
      <c r="F26" s="958">
        <v>1.3600999789059409E-2</v>
      </c>
      <c r="G26" s="703">
        <v>366.42380587999997</v>
      </c>
      <c r="H26" s="959">
        <v>1.397351157833257E-2</v>
      </c>
      <c r="I26" s="960">
        <v>-2.9986440471035269E-2</v>
      </c>
      <c r="J26" s="841">
        <v>0.20607047779613177</v>
      </c>
    </row>
    <row r="27" spans="1:10" ht="20.100000000000001" customHeight="1">
      <c r="A27" s="41">
        <f t="shared" si="0"/>
        <v>15</v>
      </c>
      <c r="B27" s="42" t="s">
        <v>50</v>
      </c>
      <c r="C27" s="75">
        <v>1070.90699227</v>
      </c>
      <c r="D27" s="958">
        <v>3.1766557331226485E-2</v>
      </c>
      <c r="E27" s="75">
        <v>863.16603892000001</v>
      </c>
      <c r="F27" s="958">
        <v>3.864151847986768E-2</v>
      </c>
      <c r="G27" s="703">
        <v>821.08171819000006</v>
      </c>
      <c r="H27" s="959">
        <v>3.1311816295152464E-2</v>
      </c>
      <c r="I27" s="960">
        <v>-0.19398599023959293</v>
      </c>
      <c r="J27" s="841">
        <v>-4.8755765209039237E-2</v>
      </c>
    </row>
    <row r="28" spans="1:10" ht="20.100000000000001" customHeight="1">
      <c r="A28" s="41">
        <f t="shared" si="0"/>
        <v>16</v>
      </c>
      <c r="B28" s="42" t="s">
        <v>51</v>
      </c>
      <c r="C28" s="75">
        <v>287.01287451999997</v>
      </c>
      <c r="D28" s="958">
        <v>8.51372808194438E-3</v>
      </c>
      <c r="E28" s="75">
        <v>297.75939919000001</v>
      </c>
      <c r="F28" s="958">
        <v>1.3329851740634889E-2</v>
      </c>
      <c r="G28" s="703">
        <v>367.43420466000003</v>
      </c>
      <c r="H28" s="959">
        <v>1.4012042969646397E-2</v>
      </c>
      <c r="I28" s="960">
        <v>3.7442657190805528E-2</v>
      </c>
      <c r="J28" s="841">
        <v>0.23399699777584718</v>
      </c>
    </row>
    <row r="29" spans="1:10" ht="20.100000000000001" customHeight="1">
      <c r="A29" s="41">
        <f t="shared" si="0"/>
        <v>17</v>
      </c>
      <c r="B29" s="42" t="s">
        <v>52</v>
      </c>
      <c r="C29" s="75">
        <v>84.964084510000006</v>
      </c>
      <c r="D29" s="958">
        <v>2.5203089354762604E-3</v>
      </c>
      <c r="E29" s="75">
        <v>100.42633099</v>
      </c>
      <c r="F29" s="958">
        <v>4.4958046885983406E-3</v>
      </c>
      <c r="G29" s="703">
        <v>109.53782468999999</v>
      </c>
      <c r="H29" s="959">
        <v>4.1772069309065117E-3</v>
      </c>
      <c r="I29" s="960">
        <v>0.18198567746799099</v>
      </c>
      <c r="J29" s="841">
        <v>9.072813484450884E-2</v>
      </c>
    </row>
    <row r="30" spans="1:10" ht="20.100000000000001" customHeight="1">
      <c r="A30" s="41">
        <f t="shared" si="0"/>
        <v>18</v>
      </c>
      <c r="B30" s="42" t="s">
        <v>53</v>
      </c>
      <c r="C30" s="75">
        <v>385.44458916000002</v>
      </c>
      <c r="D30" s="958">
        <v>1.1433530388673684E-2</v>
      </c>
      <c r="E30" s="75">
        <v>338.59370726999998</v>
      </c>
      <c r="F30" s="958">
        <v>1.5157888988555589E-2</v>
      </c>
      <c r="G30" s="703">
        <v>487.62578771</v>
      </c>
      <c r="H30" s="959">
        <v>1.8595529223586225E-2</v>
      </c>
      <c r="I30" s="960">
        <v>-0.12155023888674177</v>
      </c>
      <c r="J30" s="841">
        <v>0.44015017775023052</v>
      </c>
    </row>
    <row r="31" spans="1:10" ht="20.100000000000001" customHeight="1">
      <c r="A31" s="41">
        <f t="shared" si="0"/>
        <v>19</v>
      </c>
      <c r="B31" s="42" t="s">
        <v>54</v>
      </c>
      <c r="C31" s="75">
        <v>25.777765199999997</v>
      </c>
      <c r="D31" s="958">
        <v>7.6465170365629565E-4</v>
      </c>
      <c r="E31" s="75">
        <v>20.497577070000002</v>
      </c>
      <c r="F31" s="958">
        <v>9.1761893706330893E-4</v>
      </c>
      <c r="G31" s="703">
        <v>23.882725280000002</v>
      </c>
      <c r="H31" s="959">
        <v>9.1076380100562487E-4</v>
      </c>
      <c r="I31" s="960">
        <v>-0.2048349842987939</v>
      </c>
      <c r="J31" s="841">
        <v>0.16514870018244551</v>
      </c>
    </row>
    <row r="32" spans="1:10" ht="20.100000000000001" customHeight="1">
      <c r="A32" s="41">
        <f t="shared" si="0"/>
        <v>20</v>
      </c>
      <c r="B32" s="39" t="s">
        <v>55</v>
      </c>
      <c r="C32" s="75">
        <v>6.6725279500000001</v>
      </c>
      <c r="D32" s="958">
        <v>1.9792871201502565E-4</v>
      </c>
      <c r="E32" s="75">
        <v>5.8376461800000001</v>
      </c>
      <c r="F32" s="958">
        <v>2.6133501849266548E-4</v>
      </c>
      <c r="G32" s="703">
        <v>6.1874045999999998</v>
      </c>
      <c r="H32" s="959">
        <v>2.359556568937633E-4</v>
      </c>
      <c r="I32" s="960">
        <v>-0.12512225894834955</v>
      </c>
      <c r="J32" s="841">
        <v>5.9914288947193382E-2</v>
      </c>
    </row>
    <row r="33" spans="1:41" ht="20.100000000000001" customHeight="1">
      <c r="A33" s="41">
        <f t="shared" si="0"/>
        <v>21</v>
      </c>
      <c r="B33" s="39" t="s">
        <v>56</v>
      </c>
      <c r="C33" s="75">
        <v>137.44574861000001</v>
      </c>
      <c r="D33" s="958">
        <v>4.0770844570712219E-3</v>
      </c>
      <c r="E33" s="75">
        <v>148.49530555000001</v>
      </c>
      <c r="F33" s="958">
        <v>6.6477176288856996E-3</v>
      </c>
      <c r="G33" s="703">
        <v>145.67450262</v>
      </c>
      <c r="H33" s="959">
        <v>5.5552732010404407E-3</v>
      </c>
      <c r="I33" s="960">
        <v>8.0392133272546198E-2</v>
      </c>
      <c r="J33" s="841">
        <v>-1.8995906433218645E-2</v>
      </c>
    </row>
    <row r="34" spans="1:41" ht="20.100000000000001" customHeight="1" thickBot="1">
      <c r="A34" s="43">
        <f t="shared" si="0"/>
        <v>22</v>
      </c>
      <c r="B34" s="44" t="s">
        <v>57</v>
      </c>
      <c r="C34" s="75">
        <v>7359.4559396000004</v>
      </c>
      <c r="D34" s="958">
        <v>0.21830521298248867</v>
      </c>
      <c r="E34" s="75">
        <v>1998.4212747500001</v>
      </c>
      <c r="F34" s="958">
        <v>8.9463705865251208E-2</v>
      </c>
      <c r="G34" s="703">
        <v>2827.64556881</v>
      </c>
      <c r="H34" s="959">
        <v>0.10783179875634812</v>
      </c>
      <c r="I34" s="960">
        <v>-0.72845529735468217</v>
      </c>
      <c r="J34" s="841">
        <v>0.41493968490889632</v>
      </c>
    </row>
    <row r="35" spans="1:41" ht="21" customHeight="1" thickTop="1" thickBot="1">
      <c r="A35" s="45" t="s">
        <v>58</v>
      </c>
      <c r="B35" s="46"/>
      <c r="C35" s="84">
        <v>33711.773709179994</v>
      </c>
      <c r="D35" s="48">
        <v>1</v>
      </c>
      <c r="E35" s="84">
        <v>22337.787770160001</v>
      </c>
      <c r="F35" s="48">
        <v>1</v>
      </c>
      <c r="G35" s="704">
        <v>26222.743211389999</v>
      </c>
      <c r="H35" s="132">
        <v>1</v>
      </c>
      <c r="I35" s="910">
        <v>-0.33738912811706384</v>
      </c>
      <c r="J35" s="1077">
        <v>0.1739185402423658</v>
      </c>
    </row>
    <row r="36" spans="1:41" s="13" customFormat="1" ht="16.899999999999999" customHeight="1" thickTop="1">
      <c r="A36" s="13" t="s">
        <v>517</v>
      </c>
      <c r="B36" s="239"/>
      <c r="C36" s="634"/>
      <c r="D36" s="634"/>
      <c r="E36" s="634"/>
      <c r="F36" s="634"/>
      <c r="G36" s="634"/>
      <c r="H36" s="634"/>
      <c r="I36" s="634"/>
      <c r="J36" s="634"/>
      <c r="K36" s="634"/>
      <c r="L36" s="634"/>
      <c r="M36" s="634"/>
      <c r="N36" s="634"/>
      <c r="O36" s="634"/>
      <c r="P36" s="634"/>
      <c r="Q36" s="634"/>
      <c r="R36" s="634"/>
      <c r="S36" s="634"/>
      <c r="T36" s="634"/>
      <c r="U36" s="634"/>
      <c r="V36" s="634"/>
      <c r="W36" s="634"/>
      <c r="X36" s="634"/>
      <c r="Y36" s="634"/>
      <c r="Z36" s="634"/>
      <c r="AA36" s="634"/>
      <c r="AB36" s="634"/>
      <c r="AC36" s="634"/>
      <c r="AD36" s="634"/>
      <c r="AE36" s="634"/>
      <c r="AF36" s="634"/>
      <c r="AG36" s="634"/>
      <c r="AH36" s="634"/>
      <c r="AI36" s="634"/>
      <c r="AJ36" s="634"/>
      <c r="AK36" s="634"/>
      <c r="AL36" s="634"/>
      <c r="AM36" s="634"/>
      <c r="AN36" s="634"/>
      <c r="AO36" s="634"/>
    </row>
    <row r="37" spans="1:41" s="13" customFormat="1" ht="14.25" customHeight="1">
      <c r="A37" s="634" t="s">
        <v>429</v>
      </c>
      <c r="B37" s="634"/>
      <c r="C37" s="634"/>
      <c r="D37" s="634"/>
      <c r="E37" s="634"/>
      <c r="F37" s="634"/>
      <c r="G37" s="634"/>
      <c r="H37" s="634"/>
      <c r="I37" s="634"/>
      <c r="J37" s="634"/>
      <c r="K37" s="634"/>
      <c r="L37" s="634"/>
      <c r="M37" s="634"/>
      <c r="N37" s="634"/>
      <c r="O37" s="634"/>
      <c r="P37" s="634"/>
      <c r="Q37" s="634"/>
      <c r="R37" s="634"/>
      <c r="S37" s="634"/>
      <c r="T37" s="634"/>
      <c r="U37" s="634"/>
      <c r="V37" s="634"/>
      <c r="W37" s="634"/>
      <c r="X37" s="634"/>
      <c r="Y37" s="634"/>
      <c r="Z37" s="634"/>
      <c r="AA37" s="634"/>
      <c r="AB37" s="634"/>
      <c r="AC37" s="634"/>
      <c r="AD37" s="634"/>
      <c r="AE37" s="634"/>
      <c r="AF37" s="634"/>
      <c r="AG37" s="634"/>
      <c r="AH37" s="634"/>
      <c r="AI37" s="634"/>
      <c r="AJ37" s="634"/>
      <c r="AK37" s="634"/>
      <c r="AL37" s="634"/>
      <c r="AM37" s="634"/>
      <c r="AN37" s="634"/>
      <c r="AO37" s="634"/>
    </row>
    <row r="38" spans="1:41">
      <c r="A38" s="49"/>
    </row>
    <row r="39" spans="1:41">
      <c r="A39" s="13"/>
    </row>
  </sheetData>
  <mergeCells count="1">
    <mergeCell ref="I10:J11"/>
  </mergeCells>
  <phoneticPr fontId="36" type="noConversion"/>
  <printOptions horizontalCentered="1"/>
  <pageMargins left="0.6692913385826772" right="0.39370078740157483" top="0.78740157480314965" bottom="0" header="0.55118110236220474" footer="0"/>
  <pageSetup paperSize="9" scale="89" orientation="portrait" r:id="rId1"/>
  <headerFooter alignWithMargins="0"/>
  <ignoredErrors>
    <ignoredError sqref="J12" twoDigitTextYear="1"/>
  </ignoredErrors>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6" enableFormatConditionsCalculation="0">
    <tabColor theme="6" tint="0.59999389629810485"/>
    <pageSetUpPr fitToPage="1"/>
  </sheetPr>
  <dimension ref="A1:AP39"/>
  <sheetViews>
    <sheetView workbookViewId="0">
      <selection activeCell="A13" sqref="A13"/>
    </sheetView>
  </sheetViews>
  <sheetFormatPr defaultColWidth="11.42578125" defaultRowHeight="12.75"/>
  <cols>
    <col min="1" max="1" width="5.7109375" style="24" customWidth="1"/>
    <col min="2" max="2" width="19.7109375" style="24" customWidth="1"/>
    <col min="3" max="3" width="13.28515625" style="24" customWidth="1"/>
    <col min="4" max="4" width="8" style="24" customWidth="1"/>
    <col min="5" max="5" width="13.28515625" style="24" customWidth="1"/>
    <col min="6" max="6" width="8" style="24" customWidth="1"/>
    <col min="7" max="7" width="13.28515625" style="24" customWidth="1"/>
    <col min="8" max="10" width="8" style="24" customWidth="1"/>
    <col min="11" max="11" width="2.28515625" style="24" customWidth="1"/>
    <col min="12" max="12" width="16.28515625" style="24" customWidth="1"/>
    <col min="13" max="13" width="6.5703125" style="24" customWidth="1"/>
    <col min="14" max="14" width="14.7109375" style="24" customWidth="1"/>
    <col min="15" max="15" width="4" style="24" customWidth="1"/>
    <col min="16" max="16" width="12.7109375" style="24" customWidth="1"/>
    <col min="17" max="17" width="6.5703125" style="24" customWidth="1"/>
    <col min="18" max="18" width="14.7109375" style="24" customWidth="1"/>
    <col min="19" max="19" width="6.5703125" style="24" customWidth="1"/>
    <col min="20" max="20" width="14.7109375" style="24" customWidth="1"/>
    <col min="21" max="21" width="5.5703125" style="24" customWidth="1"/>
    <col min="22" max="22" width="13.7109375" style="24" customWidth="1"/>
    <col min="23" max="23" width="6.5703125" style="24" customWidth="1"/>
    <col min="24" max="24" width="14.7109375" style="24" customWidth="1"/>
    <col min="25" max="25" width="6.5703125" style="24" customWidth="1"/>
    <col min="26" max="26" width="14.7109375" style="24" customWidth="1"/>
    <col min="27" max="27" width="6.5703125" style="24" customWidth="1"/>
    <col min="28" max="28" width="13.7109375" style="24" customWidth="1"/>
    <col min="29" max="29" width="6.5703125" style="24" customWidth="1"/>
    <col min="30" max="30" width="14.7109375" style="24" customWidth="1"/>
    <col min="31" max="31" width="6.5703125" style="24" customWidth="1"/>
    <col min="32" max="32" width="13.7109375" style="24" customWidth="1"/>
    <col min="33" max="33" width="5.5703125" style="24" customWidth="1"/>
    <col min="34" max="34" width="14.7109375" style="24" customWidth="1"/>
    <col min="35" max="35" width="5.5703125" style="24" customWidth="1"/>
    <col min="36" max="36" width="14.7109375" style="24" customWidth="1"/>
    <col min="37" max="37" width="7.5703125" style="24" customWidth="1"/>
    <col min="38" max="38" width="18.28515625" style="24" customWidth="1"/>
    <col min="39" max="39" width="5.5703125" style="24" customWidth="1"/>
    <col min="40" max="40" width="14.7109375" style="24" customWidth="1"/>
    <col min="41" max="41" width="7.5703125" style="24" customWidth="1"/>
    <col min="42" max="42" width="17.28515625" style="24" customWidth="1"/>
  </cols>
  <sheetData>
    <row r="1" spans="1:42" s="170" customFormat="1" ht="27.75">
      <c r="A1" s="1143" t="s">
        <v>522</v>
      </c>
      <c r="B1" s="176"/>
      <c r="C1" s="176"/>
      <c r="D1" s="176"/>
      <c r="E1" s="176"/>
      <c r="F1" s="176"/>
      <c r="G1" s="176"/>
      <c r="H1" s="176"/>
      <c r="I1" s="176"/>
    </row>
    <row r="2" spans="1:42" s="170" customFormat="1"/>
    <row r="3" spans="1:42" s="314" customFormat="1" ht="26.25">
      <c r="A3" s="505" t="s">
        <v>320</v>
      </c>
      <c r="C3" s="468"/>
      <c r="D3" s="468"/>
      <c r="E3" s="468"/>
      <c r="F3" s="468"/>
      <c r="G3" s="468"/>
      <c r="H3" s="468"/>
    </row>
    <row r="4" spans="1:42" s="314" customFormat="1" ht="27" customHeight="1">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row>
    <row r="5" spans="1:42" s="314" customFormat="1" ht="27" customHeight="1">
      <c r="A5" s="469" t="s">
        <v>132</v>
      </c>
      <c r="B5" s="469"/>
      <c r="C5" s="469"/>
      <c r="D5" s="469"/>
      <c r="E5" s="469"/>
      <c r="F5" s="469"/>
      <c r="G5" s="469"/>
      <c r="H5" s="469"/>
      <c r="I5" s="469"/>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row>
    <row r="6" spans="1:42" ht="21" customHeight="1">
      <c r="A6" s="274" t="s">
        <v>353</v>
      </c>
      <c r="B6" s="11"/>
      <c r="C6" s="25"/>
      <c r="D6" s="25"/>
      <c r="E6" s="25"/>
      <c r="F6" s="25"/>
      <c r="G6" s="25"/>
      <c r="H6" s="25"/>
      <c r="I6" s="25"/>
    </row>
    <row r="7" spans="1:42" ht="21" customHeight="1">
      <c r="A7" s="234" t="s">
        <v>96</v>
      </c>
      <c r="B7" s="234"/>
      <c r="C7" s="234"/>
      <c r="D7" s="234"/>
      <c r="E7" s="234"/>
      <c r="F7" s="234"/>
      <c r="G7" s="234"/>
      <c r="H7" s="234"/>
      <c r="I7" s="234"/>
    </row>
    <row r="8" spans="1:42" ht="21" customHeight="1">
      <c r="A8" s="26"/>
      <c r="B8" s="14"/>
    </row>
    <row r="9" spans="1:42" ht="21" customHeight="1" thickBot="1">
      <c r="A9" s="13"/>
      <c r="B9" s="14"/>
    </row>
    <row r="10" spans="1:42" ht="14.45" customHeight="1" thickTop="1">
      <c r="A10" s="27"/>
      <c r="B10" s="28"/>
      <c r="C10" s="229"/>
      <c r="D10" s="90"/>
      <c r="E10" s="229"/>
      <c r="F10" s="526"/>
      <c r="G10" s="894"/>
      <c r="H10" s="115"/>
      <c r="I10" s="1219" t="s">
        <v>264</v>
      </c>
      <c r="J10" s="1220"/>
    </row>
    <row r="11" spans="1:42" s="33" customFormat="1" ht="14.45" customHeight="1" thickBot="1">
      <c r="A11" s="54" t="s">
        <v>25</v>
      </c>
      <c r="B11" s="632" t="s">
        <v>9</v>
      </c>
      <c r="C11" s="117">
        <v>2011</v>
      </c>
      <c r="D11" s="116" t="s">
        <v>26</v>
      </c>
      <c r="E11" s="117">
        <v>2012</v>
      </c>
      <c r="F11" s="527" t="s">
        <v>26</v>
      </c>
      <c r="G11" s="895">
        <v>2013</v>
      </c>
      <c r="H11" s="243" t="s">
        <v>26</v>
      </c>
      <c r="I11" s="1221"/>
      <c r="J11" s="1222"/>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row>
    <row r="12" spans="1:42" s="33" customFormat="1" ht="14.45" customHeight="1" thickTop="1" thickBot="1">
      <c r="A12" s="34"/>
      <c r="B12" s="35"/>
      <c r="C12" s="232"/>
      <c r="D12" s="94"/>
      <c r="E12" s="232"/>
      <c r="F12" s="528"/>
      <c r="G12" s="896"/>
      <c r="H12" s="94"/>
      <c r="I12" s="529" t="s">
        <v>360</v>
      </c>
      <c r="J12" s="530" t="s">
        <v>428</v>
      </c>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row>
    <row r="13" spans="1:42" ht="20.100000000000001" customHeight="1" thickTop="1">
      <c r="A13" s="36" t="s">
        <v>27</v>
      </c>
      <c r="B13" s="37" t="s">
        <v>28</v>
      </c>
      <c r="C13" s="701">
        <v>9670</v>
      </c>
      <c r="D13" s="1075">
        <v>5.9075441843984632E-2</v>
      </c>
      <c r="E13" s="701">
        <v>10231</v>
      </c>
      <c r="F13" s="1075">
        <v>5.9089885239368617E-2</v>
      </c>
      <c r="G13" s="702">
        <v>9431</v>
      </c>
      <c r="H13" s="1076">
        <v>5.8514400585702411E-2</v>
      </c>
      <c r="I13" s="979">
        <v>5.8014477766287487E-2</v>
      </c>
      <c r="J13" s="994">
        <v>-7.8193724953572477E-2</v>
      </c>
    </row>
    <row r="14" spans="1:42" ht="20.100000000000001" customHeight="1">
      <c r="A14" s="38" t="s">
        <v>29</v>
      </c>
      <c r="B14" s="39" t="s">
        <v>30</v>
      </c>
      <c r="C14" s="75">
        <v>1726</v>
      </c>
      <c r="D14" s="958">
        <v>1.0544386000281021E-2</v>
      </c>
      <c r="E14" s="75">
        <v>1756</v>
      </c>
      <c r="F14" s="958">
        <v>1.0141905823510046E-2</v>
      </c>
      <c r="G14" s="703">
        <v>1746</v>
      </c>
      <c r="H14" s="959">
        <v>1.0833012768808865E-2</v>
      </c>
      <c r="I14" s="960">
        <v>1.7381228273464659E-2</v>
      </c>
      <c r="J14" s="841">
        <v>-5.6947608200455585E-3</v>
      </c>
    </row>
    <row r="15" spans="1:42" ht="20.100000000000001" customHeight="1">
      <c r="A15" s="38" t="s">
        <v>31</v>
      </c>
      <c r="B15" s="39" t="s">
        <v>32</v>
      </c>
      <c r="C15" s="75">
        <v>11616</v>
      </c>
      <c r="D15" s="958">
        <v>7.0963839964811315E-2</v>
      </c>
      <c r="E15" s="75">
        <v>12151</v>
      </c>
      <c r="F15" s="958">
        <v>7.0178985000837454E-2</v>
      </c>
      <c r="G15" s="703">
        <v>11420</v>
      </c>
      <c r="H15" s="959">
        <v>7.0855100698623844E-2</v>
      </c>
      <c r="I15" s="960">
        <v>4.6057162534435259E-2</v>
      </c>
      <c r="J15" s="841">
        <v>-6.0159657641346391E-2</v>
      </c>
    </row>
    <row r="16" spans="1:42" ht="20.100000000000001" customHeight="1">
      <c r="A16" s="38" t="s">
        <v>33</v>
      </c>
      <c r="B16" s="39" t="s">
        <v>34</v>
      </c>
      <c r="C16" s="75">
        <v>1420</v>
      </c>
      <c r="D16" s="958">
        <v>8.6749873235220445E-3</v>
      </c>
      <c r="E16" s="75">
        <v>1570</v>
      </c>
      <c r="F16" s="958">
        <v>9.0676492841177524E-3</v>
      </c>
      <c r="G16" s="703">
        <v>1554</v>
      </c>
      <c r="H16" s="959">
        <v>9.6417536327199176E-3</v>
      </c>
      <c r="I16" s="960">
        <v>0.10563380281690141</v>
      </c>
      <c r="J16" s="841">
        <v>-1.019108280254777E-2</v>
      </c>
    </row>
    <row r="17" spans="1:10" ht="20.100000000000001" customHeight="1">
      <c r="A17" s="38" t="s">
        <v>35</v>
      </c>
      <c r="B17" s="39" t="s">
        <v>36</v>
      </c>
      <c r="C17" s="75">
        <v>2395</v>
      </c>
      <c r="D17" s="958">
        <v>1.4631404675940349E-2</v>
      </c>
      <c r="E17" s="75">
        <v>2522</v>
      </c>
      <c r="F17" s="958">
        <v>1.4565994582512721E-2</v>
      </c>
      <c r="G17" s="703">
        <v>2425</v>
      </c>
      <c r="H17" s="959">
        <v>1.504585106779009E-2</v>
      </c>
      <c r="I17" s="960">
        <v>5.3027139874739039E-2</v>
      </c>
      <c r="J17" s="841">
        <v>-3.8461538461538464E-2</v>
      </c>
    </row>
    <row r="18" spans="1:10" ht="20.100000000000001" customHeight="1">
      <c r="A18" s="38" t="s">
        <v>37</v>
      </c>
      <c r="B18" s="39" t="s">
        <v>38</v>
      </c>
      <c r="C18" s="75">
        <v>5404</v>
      </c>
      <c r="D18" s="958">
        <v>3.3013824997403615E-2</v>
      </c>
      <c r="E18" s="75">
        <v>5818</v>
      </c>
      <c r="F18" s="958">
        <v>3.360228250636757E-2</v>
      </c>
      <c r="G18" s="703">
        <v>5433</v>
      </c>
      <c r="H18" s="959">
        <v>3.3708910866516929E-2</v>
      </c>
      <c r="I18" s="960">
        <v>7.6609918578830496E-2</v>
      </c>
      <c r="J18" s="841">
        <v>-6.617394293571674E-2</v>
      </c>
    </row>
    <row r="19" spans="1:10" ht="20.100000000000001" customHeight="1">
      <c r="A19" s="38" t="s">
        <v>39</v>
      </c>
      <c r="B19" s="39" t="s">
        <v>40</v>
      </c>
      <c r="C19" s="75">
        <v>2200</v>
      </c>
      <c r="D19" s="958">
        <v>1.3440121205456689E-2</v>
      </c>
      <c r="E19" s="75">
        <v>2375</v>
      </c>
      <c r="F19" s="958">
        <v>1.3716985382025263E-2</v>
      </c>
      <c r="G19" s="703">
        <v>2195</v>
      </c>
      <c r="H19" s="959">
        <v>1.3618821894350205E-2</v>
      </c>
      <c r="I19" s="960">
        <v>7.9545454545454544E-2</v>
      </c>
      <c r="J19" s="841">
        <v>-7.5789473684210532E-2</v>
      </c>
    </row>
    <row r="20" spans="1:10" ht="20.100000000000001" customHeight="1">
      <c r="A20" s="38" t="s">
        <v>41</v>
      </c>
      <c r="B20" s="39" t="s">
        <v>42</v>
      </c>
      <c r="C20" s="75">
        <v>9519</v>
      </c>
      <c r="D20" s="958">
        <v>5.81529607976101E-2</v>
      </c>
      <c r="E20" s="75">
        <v>9698</v>
      </c>
      <c r="F20" s="958">
        <v>5.6011504941002523E-2</v>
      </c>
      <c r="G20" s="703">
        <v>8819</v>
      </c>
      <c r="H20" s="959">
        <v>5.4717262089418892E-2</v>
      </c>
      <c r="I20" s="960">
        <v>1.8804496270616661E-2</v>
      </c>
      <c r="J20" s="841">
        <v>-9.0637244792740768E-2</v>
      </c>
    </row>
    <row r="21" spans="1:10" ht="20.100000000000001" customHeight="1">
      <c r="A21" s="38" t="s">
        <v>43</v>
      </c>
      <c r="B21" s="39" t="s">
        <v>44</v>
      </c>
      <c r="C21" s="75">
        <v>1531</v>
      </c>
      <c r="D21" s="958">
        <v>9.3531025297973591E-3</v>
      </c>
      <c r="E21" s="75">
        <v>1642</v>
      </c>
      <c r="F21" s="958">
        <v>9.4834905251728347E-3</v>
      </c>
      <c r="G21" s="703">
        <v>1532</v>
      </c>
      <c r="H21" s="959">
        <v>9.5052551900430583E-3</v>
      </c>
      <c r="I21" s="960">
        <v>7.2501632919660358E-2</v>
      </c>
      <c r="J21" s="841">
        <v>-6.6991473812423874E-2</v>
      </c>
    </row>
    <row r="22" spans="1:10" ht="20.100000000000001" customHeight="1">
      <c r="A22" s="40">
        <v>10</v>
      </c>
      <c r="B22" s="39" t="s">
        <v>45</v>
      </c>
      <c r="C22" s="75">
        <v>7395</v>
      </c>
      <c r="D22" s="958">
        <v>4.5177134688341919E-2</v>
      </c>
      <c r="E22" s="75">
        <v>7771</v>
      </c>
      <c r="F22" s="958">
        <v>4.4881976169986661E-2</v>
      </c>
      <c r="G22" s="703">
        <v>6964</v>
      </c>
      <c r="H22" s="959">
        <v>4.3207961581892863E-2</v>
      </c>
      <c r="I22" s="960">
        <v>5.0845165652467883E-2</v>
      </c>
      <c r="J22" s="841">
        <v>-0.10384763865654356</v>
      </c>
    </row>
    <row r="23" spans="1:10" ht="20.100000000000001" customHeight="1">
      <c r="A23" s="41">
        <f t="shared" ref="A23:A34" si="0">A22+1</f>
        <v>11</v>
      </c>
      <c r="B23" s="42" t="s">
        <v>46</v>
      </c>
      <c r="C23" s="75">
        <v>48376</v>
      </c>
      <c r="D23" s="958">
        <v>0.29553604701598762</v>
      </c>
      <c r="E23" s="75">
        <v>51326</v>
      </c>
      <c r="F23" s="958">
        <v>0.29643704914434887</v>
      </c>
      <c r="G23" s="703">
        <v>47596</v>
      </c>
      <c r="H23" s="959">
        <v>0.29530817625671635</v>
      </c>
      <c r="I23" s="960">
        <v>6.0980651562758392E-2</v>
      </c>
      <c r="J23" s="841">
        <v>-7.267271947940615E-2</v>
      </c>
    </row>
    <row r="24" spans="1:10" ht="20.100000000000001" customHeight="1">
      <c r="A24" s="41">
        <f t="shared" si="0"/>
        <v>12</v>
      </c>
      <c r="B24" s="42" t="s">
        <v>47</v>
      </c>
      <c r="C24" s="75">
        <v>1340</v>
      </c>
      <c r="D24" s="958">
        <v>8.18625564332362E-3</v>
      </c>
      <c r="E24" s="75">
        <v>1465</v>
      </c>
      <c r="F24" s="958">
        <v>8.4612141409124257E-3</v>
      </c>
      <c r="G24" s="703">
        <v>1338</v>
      </c>
      <c r="H24" s="959">
        <v>8.3015871046198519E-3</v>
      </c>
      <c r="I24" s="960">
        <v>9.3283582089552244E-2</v>
      </c>
      <c r="J24" s="841">
        <v>-8.6689419795221836E-2</v>
      </c>
    </row>
    <row r="25" spans="1:10" ht="20.100000000000001" customHeight="1">
      <c r="A25" s="41">
        <f t="shared" si="0"/>
        <v>13</v>
      </c>
      <c r="B25" s="42" t="s">
        <v>48</v>
      </c>
      <c r="C25" s="75">
        <v>28235</v>
      </c>
      <c r="D25" s="958">
        <v>0.17249173738003165</v>
      </c>
      <c r="E25" s="75">
        <v>29841</v>
      </c>
      <c r="F25" s="958">
        <v>0.17234886769895405</v>
      </c>
      <c r="G25" s="703">
        <v>28084</v>
      </c>
      <c r="H25" s="959">
        <v>0.17424646655167708</v>
      </c>
      <c r="I25" s="960">
        <v>5.687975916415796E-2</v>
      </c>
      <c r="J25" s="841">
        <v>-5.8878723903354448E-2</v>
      </c>
    </row>
    <row r="26" spans="1:10" ht="20.100000000000001" customHeight="1">
      <c r="A26" s="41">
        <f t="shared" si="0"/>
        <v>14</v>
      </c>
      <c r="B26" s="42" t="s">
        <v>49</v>
      </c>
      <c r="C26" s="75">
        <v>5913</v>
      </c>
      <c r="D26" s="958">
        <v>3.6123380312666091E-2</v>
      </c>
      <c r="E26" s="75">
        <v>6223</v>
      </c>
      <c r="F26" s="958">
        <v>3.5941389487302404E-2</v>
      </c>
      <c r="G26" s="703">
        <v>5805</v>
      </c>
      <c r="H26" s="959">
        <v>3.6016975442689267E-2</v>
      </c>
      <c r="I26" s="960">
        <v>5.2426856079824113E-2</v>
      </c>
      <c r="J26" s="841">
        <v>-6.7170175156676851E-2</v>
      </c>
    </row>
    <row r="27" spans="1:10" ht="20.100000000000001" customHeight="1">
      <c r="A27" s="41">
        <f t="shared" si="0"/>
        <v>15</v>
      </c>
      <c r="B27" s="42" t="s">
        <v>50</v>
      </c>
      <c r="C27" s="75">
        <v>10672</v>
      </c>
      <c r="D27" s="958">
        <v>6.5196806138469898E-2</v>
      </c>
      <c r="E27" s="75">
        <v>11184</v>
      </c>
      <c r="F27" s="958">
        <v>6.4594006110556018E-2</v>
      </c>
      <c r="G27" s="703">
        <v>10058</v>
      </c>
      <c r="H27" s="959">
        <v>6.2404606201992875E-2</v>
      </c>
      <c r="I27" s="960">
        <v>4.7976011994002997E-2</v>
      </c>
      <c r="J27" s="841">
        <v>-0.10067954220314736</v>
      </c>
    </row>
    <row r="28" spans="1:10" ht="20.100000000000001" customHeight="1">
      <c r="A28" s="41">
        <f t="shared" si="0"/>
        <v>16</v>
      </c>
      <c r="B28" s="42" t="s">
        <v>51</v>
      </c>
      <c r="C28" s="75">
        <v>2940</v>
      </c>
      <c r="D28" s="958">
        <v>1.7960889247292122E-2</v>
      </c>
      <c r="E28" s="75">
        <v>3160</v>
      </c>
      <c r="F28" s="958">
        <v>1.825081002408414E-2</v>
      </c>
      <c r="G28" s="703">
        <v>3036</v>
      </c>
      <c r="H28" s="959">
        <v>1.883678508940648E-2</v>
      </c>
      <c r="I28" s="960">
        <v>7.4829931972789115E-2</v>
      </c>
      <c r="J28" s="841">
        <v>-3.9240506329113925E-2</v>
      </c>
    </row>
    <row r="29" spans="1:10" ht="20.100000000000001" customHeight="1">
      <c r="A29" s="41">
        <f t="shared" si="0"/>
        <v>17</v>
      </c>
      <c r="B29" s="42" t="s">
        <v>52</v>
      </c>
      <c r="C29" s="75">
        <v>2094</v>
      </c>
      <c r="D29" s="958">
        <v>1.2792551729193776E-2</v>
      </c>
      <c r="E29" s="75">
        <v>2133</v>
      </c>
      <c r="F29" s="958">
        <v>1.2319296766256793E-2</v>
      </c>
      <c r="G29" s="703">
        <v>2100</v>
      </c>
      <c r="H29" s="959">
        <v>1.3029396800972861E-2</v>
      </c>
      <c r="I29" s="960">
        <v>1.8624641833810889E-2</v>
      </c>
      <c r="J29" s="841">
        <v>-1.5471167369901548E-2</v>
      </c>
    </row>
    <row r="30" spans="1:10" ht="20.100000000000001" customHeight="1">
      <c r="A30" s="41">
        <f t="shared" si="0"/>
        <v>18</v>
      </c>
      <c r="B30" s="42" t="s">
        <v>53</v>
      </c>
      <c r="C30" s="75">
        <v>3910</v>
      </c>
      <c r="D30" s="958">
        <v>2.3886760869698025E-2</v>
      </c>
      <c r="E30" s="75">
        <v>4196</v>
      </c>
      <c r="F30" s="958">
        <v>2.4234303437043369E-2</v>
      </c>
      <c r="G30" s="703">
        <v>3975</v>
      </c>
      <c r="H30" s="959">
        <v>2.4662786801841488E-2</v>
      </c>
      <c r="I30" s="960">
        <v>7.3145780051150897E-2</v>
      </c>
      <c r="J30" s="841">
        <v>-5.2669208770257388E-2</v>
      </c>
    </row>
    <row r="31" spans="1:10" ht="20.100000000000001" customHeight="1">
      <c r="A31" s="41">
        <f t="shared" si="0"/>
        <v>19</v>
      </c>
      <c r="B31" s="42" t="s">
        <v>54</v>
      </c>
      <c r="C31" s="75">
        <v>462</v>
      </c>
      <c r="D31" s="958">
        <v>2.8224254531459048E-3</v>
      </c>
      <c r="E31" s="75">
        <v>514</v>
      </c>
      <c r="F31" s="958">
        <v>2.9686444153098884E-3</v>
      </c>
      <c r="G31" s="703">
        <v>546</v>
      </c>
      <c r="H31" s="959">
        <v>3.3876431682529442E-3</v>
      </c>
      <c r="I31" s="960">
        <v>0.11255411255411256</v>
      </c>
      <c r="J31" s="841">
        <v>6.2256809338521402E-2</v>
      </c>
    </row>
    <row r="32" spans="1:10" ht="20.100000000000001" customHeight="1">
      <c r="A32" s="41">
        <f t="shared" si="0"/>
        <v>20</v>
      </c>
      <c r="B32" s="39" t="s">
        <v>55</v>
      </c>
      <c r="C32" s="75">
        <v>272</v>
      </c>
      <c r="D32" s="958">
        <v>1.6616877126746452E-3</v>
      </c>
      <c r="E32" s="75">
        <v>311</v>
      </c>
      <c r="F32" s="958">
        <v>1.7962031384462555E-3</v>
      </c>
      <c r="G32" s="703">
        <v>344</v>
      </c>
      <c r="H32" s="959">
        <v>2.1343392854926975E-3</v>
      </c>
      <c r="I32" s="960">
        <v>0.14338235294117646</v>
      </c>
      <c r="J32" s="841">
        <v>0.10610932475884244</v>
      </c>
    </row>
    <row r="33" spans="1:42" ht="20.100000000000001" customHeight="1">
      <c r="A33" s="41">
        <f t="shared" si="0"/>
        <v>21</v>
      </c>
      <c r="B33" s="39" t="s">
        <v>56</v>
      </c>
      <c r="C33" s="75">
        <v>1113</v>
      </c>
      <c r="D33" s="958">
        <v>6.799479500760589E-3</v>
      </c>
      <c r="E33" s="75">
        <v>1237</v>
      </c>
      <c r="F33" s="958">
        <v>7.144383544238E-3</v>
      </c>
      <c r="G33" s="703">
        <v>1227</v>
      </c>
      <c r="H33" s="959">
        <v>7.6128904165684288E-3</v>
      </c>
      <c r="I33" s="960">
        <v>0.11141060197663971</v>
      </c>
      <c r="J33" s="841">
        <v>-8.0840743734842367E-3</v>
      </c>
    </row>
    <row r="34" spans="1:42" ht="20.100000000000001" customHeight="1" thickBot="1">
      <c r="A34" s="43">
        <f t="shared" si="0"/>
        <v>22</v>
      </c>
      <c r="B34" s="44" t="s">
        <v>57</v>
      </c>
      <c r="C34" s="75">
        <v>5486</v>
      </c>
      <c r="D34" s="958">
        <v>3.3514774969606996E-2</v>
      </c>
      <c r="E34" s="75">
        <v>6019</v>
      </c>
      <c r="F34" s="958">
        <v>3.476317263764634E-2</v>
      </c>
      <c r="G34" s="703">
        <v>5546</v>
      </c>
      <c r="H34" s="959">
        <v>3.4410016503902616E-2</v>
      </c>
      <c r="I34" s="960">
        <v>9.7156398104265407E-2</v>
      </c>
      <c r="J34" s="841">
        <v>-7.8584482472171452E-2</v>
      </c>
    </row>
    <row r="35" spans="1:42" ht="21.75" customHeight="1" thickTop="1" thickBot="1">
      <c r="A35" s="45" t="s">
        <v>58</v>
      </c>
      <c r="B35" s="46"/>
      <c r="C35" s="84">
        <v>163689</v>
      </c>
      <c r="D35" s="48">
        <v>1</v>
      </c>
      <c r="E35" s="84">
        <v>173143</v>
      </c>
      <c r="F35" s="48">
        <v>1</v>
      </c>
      <c r="G35" s="704">
        <v>161174</v>
      </c>
      <c r="H35" s="132">
        <v>1</v>
      </c>
      <c r="I35" s="910">
        <v>5.7755866307448882E-2</v>
      </c>
      <c r="J35" s="1077">
        <v>-6.9127830752614888E-2</v>
      </c>
    </row>
    <row r="36" spans="1:42" s="13" customFormat="1" ht="16.899999999999999" customHeight="1" thickTop="1">
      <c r="A36" s="13" t="s">
        <v>517</v>
      </c>
      <c r="B36" s="239"/>
      <c r="C36" s="634"/>
      <c r="D36" s="634"/>
      <c r="E36" s="634"/>
      <c r="F36" s="634"/>
      <c r="G36" s="634"/>
      <c r="H36" s="634"/>
      <c r="I36" s="634"/>
      <c r="J36" s="634"/>
      <c r="K36" s="634"/>
      <c r="L36" s="634"/>
      <c r="M36" s="634"/>
      <c r="N36" s="634"/>
      <c r="O36" s="634"/>
      <c r="P36" s="634"/>
      <c r="Q36" s="634"/>
      <c r="R36" s="634"/>
      <c r="S36" s="634"/>
      <c r="T36" s="634"/>
      <c r="U36" s="634"/>
      <c r="V36" s="634"/>
      <c r="W36" s="634"/>
      <c r="X36" s="634"/>
      <c r="Y36" s="634"/>
      <c r="Z36" s="634"/>
      <c r="AA36" s="634"/>
      <c r="AB36" s="634"/>
      <c r="AC36" s="634"/>
      <c r="AD36" s="634"/>
      <c r="AE36" s="634"/>
      <c r="AF36" s="634"/>
      <c r="AG36" s="634"/>
      <c r="AH36" s="634"/>
      <c r="AI36" s="634"/>
      <c r="AJ36" s="634"/>
      <c r="AK36" s="634"/>
      <c r="AL36" s="634"/>
      <c r="AM36" s="634"/>
      <c r="AN36" s="634"/>
      <c r="AO36" s="634"/>
      <c r="AP36" s="634"/>
    </row>
    <row r="37" spans="1:42" s="13" customFormat="1" ht="14.25" customHeight="1">
      <c r="A37" s="634" t="s">
        <v>429</v>
      </c>
      <c r="B37" s="634"/>
      <c r="C37" s="634"/>
      <c r="D37" s="634"/>
      <c r="E37" s="634"/>
      <c r="F37" s="634"/>
      <c r="G37" s="634"/>
      <c r="H37" s="634"/>
      <c r="I37" s="634"/>
      <c r="J37" s="634"/>
      <c r="K37" s="634"/>
      <c r="L37" s="634"/>
      <c r="M37" s="634"/>
      <c r="N37" s="634"/>
      <c r="O37" s="634"/>
      <c r="P37" s="634"/>
      <c r="Q37" s="634"/>
      <c r="R37" s="634"/>
      <c r="S37" s="634"/>
      <c r="T37" s="634"/>
      <c r="U37" s="634"/>
      <c r="V37" s="634"/>
      <c r="W37" s="634"/>
      <c r="X37" s="634"/>
      <c r="Y37" s="634"/>
      <c r="Z37" s="634"/>
      <c r="AA37" s="634"/>
      <c r="AB37" s="634"/>
      <c r="AC37" s="634"/>
      <c r="AD37" s="634"/>
      <c r="AE37" s="634"/>
      <c r="AF37" s="634"/>
      <c r="AG37" s="634"/>
      <c r="AH37" s="634"/>
      <c r="AI37" s="634"/>
      <c r="AJ37" s="634"/>
      <c r="AK37" s="634"/>
      <c r="AL37" s="634"/>
      <c r="AM37" s="634"/>
      <c r="AN37" s="634"/>
      <c r="AO37" s="634"/>
      <c r="AP37" s="634"/>
    </row>
    <row r="38" spans="1:42">
      <c r="A38" s="49"/>
      <c r="C38" s="14"/>
      <c r="D38" s="14"/>
      <c r="E38" s="14"/>
      <c r="F38" s="14"/>
      <c r="G38" s="14"/>
      <c r="H38" s="14"/>
      <c r="I38" s="14"/>
      <c r="J38" s="14"/>
    </row>
    <row r="39" spans="1:42">
      <c r="C39" s="14"/>
      <c r="D39" s="14"/>
      <c r="E39" s="14"/>
      <c r="F39" s="14"/>
      <c r="G39" s="14"/>
      <c r="H39" s="14"/>
      <c r="I39" s="14"/>
      <c r="J39" s="14"/>
    </row>
  </sheetData>
  <mergeCells count="1">
    <mergeCell ref="I10:J11"/>
  </mergeCells>
  <phoneticPr fontId="36" type="noConversion"/>
  <printOptions horizontalCentered="1"/>
  <pageMargins left="0.6692913385826772" right="0.39370078740157483" top="0.78740157480314965" bottom="0" header="0.55118110236220474" footer="0"/>
  <pageSetup paperSize="9" scale="89" orientation="portrait" r:id="rId1"/>
  <headerFooter alignWithMargins="0"/>
  <ignoredErrors>
    <ignoredError sqref="J12" twoDigitTextYear="1"/>
  </ignoredErrors>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7" enableFormatConditionsCalculation="0">
    <tabColor theme="6" tint="0.59999389629810485"/>
    <pageSetUpPr fitToPage="1"/>
  </sheetPr>
  <dimension ref="A1:AN39"/>
  <sheetViews>
    <sheetView workbookViewId="0">
      <selection activeCell="A13" sqref="A13"/>
    </sheetView>
  </sheetViews>
  <sheetFormatPr defaultColWidth="11.42578125" defaultRowHeight="12.75"/>
  <cols>
    <col min="1" max="1" width="5.7109375" style="24" customWidth="1"/>
    <col min="2" max="2" width="19.7109375" style="24" customWidth="1"/>
    <col min="3" max="3" width="13.28515625" style="24" customWidth="1"/>
    <col min="4" max="4" width="8" style="24" customWidth="1"/>
    <col min="5" max="5" width="13.28515625" style="24" customWidth="1"/>
    <col min="6" max="6" width="8" style="24" customWidth="1"/>
    <col min="7" max="7" width="13.28515625" style="24" customWidth="1"/>
    <col min="8" max="10" width="8" style="24" customWidth="1"/>
    <col min="11" max="11" width="6.5703125" style="24" customWidth="1"/>
    <col min="12" max="12" width="14.7109375" style="24" customWidth="1"/>
    <col min="13" max="13" width="5.5703125" style="24" bestFit="1" customWidth="1"/>
    <col min="14" max="14" width="12.7109375" style="24" customWidth="1"/>
    <col min="15" max="15" width="6.5703125" style="24" customWidth="1"/>
    <col min="16" max="16" width="23.5703125" style="24" bestFit="1" customWidth="1"/>
    <col min="17" max="17" width="6.5703125" style="24" bestFit="1" customWidth="1"/>
    <col min="18" max="18" width="23.5703125" style="24" bestFit="1" customWidth="1"/>
    <col min="19" max="19" width="5.5703125" style="24" customWidth="1"/>
    <col min="20" max="20" width="13.7109375" style="24" customWidth="1"/>
    <col min="21" max="21" width="6.5703125" style="24" customWidth="1"/>
    <col min="22" max="22" width="14.7109375" style="24" customWidth="1"/>
    <col min="23" max="23" width="6.5703125" style="24" customWidth="1"/>
    <col min="24" max="24" width="14.7109375" style="24" customWidth="1"/>
    <col min="25" max="25" width="6.5703125" style="24" customWidth="1"/>
    <col min="26" max="26" width="13.7109375" style="24" customWidth="1"/>
    <col min="27" max="27" width="6.5703125" style="24" customWidth="1"/>
    <col min="28" max="28" width="14.7109375" style="24" customWidth="1"/>
    <col min="29" max="29" width="6.5703125" style="24" customWidth="1"/>
    <col min="30" max="30" width="13.7109375" style="24" customWidth="1"/>
    <col min="31" max="31" width="5.5703125" style="24" customWidth="1"/>
    <col min="32" max="32" width="14.7109375" style="24" customWidth="1"/>
    <col min="33" max="33" width="5.5703125" style="24" customWidth="1"/>
    <col min="34" max="34" width="14.7109375" style="24" customWidth="1"/>
    <col min="35" max="35" width="7.5703125" style="24" customWidth="1"/>
    <col min="36" max="36" width="18.28515625" style="24" customWidth="1"/>
    <col min="37" max="37" width="5.5703125" style="24" customWidth="1"/>
    <col min="38" max="38" width="14.7109375" style="24" customWidth="1"/>
    <col min="39" max="39" width="7.5703125" style="24" customWidth="1"/>
    <col min="40" max="40" width="17.28515625" style="24" customWidth="1"/>
  </cols>
  <sheetData>
    <row r="1" spans="1:40" s="170" customFormat="1" ht="27.75">
      <c r="A1" s="1143" t="s">
        <v>522</v>
      </c>
      <c r="B1" s="176"/>
      <c r="C1" s="176"/>
      <c r="D1" s="176"/>
      <c r="E1" s="176"/>
      <c r="F1" s="176"/>
      <c r="G1" s="176"/>
      <c r="H1" s="176"/>
      <c r="I1" s="176"/>
    </row>
    <row r="2" spans="1:40" s="170" customFormat="1"/>
    <row r="3" spans="1:40" s="314" customFormat="1" ht="26.25">
      <c r="A3" s="505" t="s">
        <v>321</v>
      </c>
      <c r="C3" s="468"/>
      <c r="D3" s="468"/>
      <c r="E3" s="468"/>
      <c r="F3" s="468"/>
      <c r="G3" s="468"/>
      <c r="H3" s="468"/>
    </row>
    <row r="4" spans="1:40" s="314" customFormat="1" ht="27" customHeight="1">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row>
    <row r="5" spans="1:40" s="314" customFormat="1" ht="27" customHeight="1">
      <c r="A5" s="469" t="s">
        <v>132</v>
      </c>
      <c r="B5" s="469"/>
      <c r="C5" s="469"/>
      <c r="D5" s="469"/>
      <c r="E5" s="469"/>
      <c r="F5" s="469"/>
      <c r="G5" s="469"/>
      <c r="H5" s="469"/>
      <c r="I5" s="469"/>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row>
    <row r="6" spans="1:40" ht="21" customHeight="1">
      <c r="A6" s="274" t="s">
        <v>353</v>
      </c>
      <c r="B6" s="11"/>
      <c r="C6" s="25"/>
      <c r="D6" s="25"/>
      <c r="E6" s="25"/>
      <c r="F6" s="25"/>
      <c r="G6" s="25"/>
      <c r="H6" s="25"/>
      <c r="I6" s="25"/>
    </row>
    <row r="7" spans="1:40" ht="21" customHeight="1">
      <c r="A7" s="234" t="s">
        <v>59</v>
      </c>
      <c r="B7" s="234"/>
      <c r="C7" s="234"/>
      <c r="D7" s="234"/>
      <c r="E7" s="234"/>
      <c r="F7" s="234"/>
      <c r="G7" s="234"/>
      <c r="H7" s="234"/>
      <c r="I7" s="234"/>
    </row>
    <row r="8" spans="1:40" ht="21" customHeight="1">
      <c r="A8" s="13"/>
      <c r="B8" s="14"/>
    </row>
    <row r="9" spans="1:40" ht="21" customHeight="1" thickBot="1">
      <c r="A9" s="13" t="s">
        <v>84</v>
      </c>
      <c r="B9" s="14"/>
    </row>
    <row r="10" spans="1:40" ht="14.45" customHeight="1" thickTop="1">
      <c r="A10" s="50"/>
      <c r="B10" s="28"/>
      <c r="C10" s="229"/>
      <c r="D10" s="90"/>
      <c r="E10" s="229"/>
      <c r="F10" s="526"/>
      <c r="G10" s="894"/>
      <c r="H10" s="115"/>
      <c r="I10" s="1219" t="s">
        <v>264</v>
      </c>
      <c r="J10" s="1220"/>
    </row>
    <row r="11" spans="1:40" s="33" customFormat="1" ht="14.45" customHeight="1" thickBot="1">
      <c r="A11" s="29" t="s">
        <v>25</v>
      </c>
      <c r="B11" s="632" t="s">
        <v>9</v>
      </c>
      <c r="C11" s="117">
        <v>2011</v>
      </c>
      <c r="D11" s="116" t="s">
        <v>26</v>
      </c>
      <c r="E11" s="117">
        <v>2012</v>
      </c>
      <c r="F11" s="527" t="s">
        <v>26</v>
      </c>
      <c r="G11" s="895">
        <v>2013</v>
      </c>
      <c r="H11" s="243" t="s">
        <v>26</v>
      </c>
      <c r="I11" s="1221"/>
      <c r="J11" s="1222"/>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row>
    <row r="12" spans="1:40" s="33" customFormat="1" ht="14.45" customHeight="1" thickTop="1" thickBot="1">
      <c r="A12" s="51"/>
      <c r="B12" s="35"/>
      <c r="C12" s="232"/>
      <c r="D12" s="94"/>
      <c r="E12" s="232"/>
      <c r="F12" s="528"/>
      <c r="G12" s="896"/>
      <c r="H12" s="94"/>
      <c r="I12" s="529" t="s">
        <v>360</v>
      </c>
      <c r="J12" s="530" t="s">
        <v>428</v>
      </c>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row>
    <row r="13" spans="1:40" ht="20.100000000000001" customHeight="1" thickTop="1">
      <c r="A13" s="36" t="s">
        <v>27</v>
      </c>
      <c r="B13" s="37" t="s">
        <v>28</v>
      </c>
      <c r="C13" s="701">
        <v>547.91594527999996</v>
      </c>
      <c r="D13" s="1075">
        <v>2.9044939452606975E-2</v>
      </c>
      <c r="E13" s="702">
        <v>612.17978911</v>
      </c>
      <c r="F13" s="1075">
        <v>3.4667817986900135E-2</v>
      </c>
      <c r="G13" s="702">
        <v>408.34692713999999</v>
      </c>
      <c r="H13" s="1076">
        <v>2.6258182297467181E-2</v>
      </c>
      <c r="I13" s="979">
        <v>0.11728777814115168</v>
      </c>
      <c r="J13" s="994">
        <v>-0.33296241659061721</v>
      </c>
    </row>
    <row r="14" spans="1:40" ht="20.100000000000001" customHeight="1">
      <c r="A14" s="38" t="s">
        <v>29</v>
      </c>
      <c r="B14" s="39" t="s">
        <v>30</v>
      </c>
      <c r="C14" s="75">
        <v>137.53732152000001</v>
      </c>
      <c r="D14" s="958">
        <v>7.2908321256843611E-3</v>
      </c>
      <c r="E14" s="703">
        <v>102.42283004000001</v>
      </c>
      <c r="F14" s="958">
        <v>5.8002176692113945E-3</v>
      </c>
      <c r="G14" s="703">
        <v>67.887100920000009</v>
      </c>
      <c r="H14" s="959">
        <v>4.365385786269816E-3</v>
      </c>
      <c r="I14" s="960">
        <v>-0.25530882157606816</v>
      </c>
      <c r="J14" s="841">
        <v>-0.33718780379835711</v>
      </c>
    </row>
    <row r="15" spans="1:40" ht="20.100000000000001" customHeight="1">
      <c r="A15" s="38" t="s">
        <v>31</v>
      </c>
      <c r="B15" s="39" t="s">
        <v>32</v>
      </c>
      <c r="C15" s="75">
        <v>567.50849110000001</v>
      </c>
      <c r="D15" s="958">
        <v>3.0083537273981786E-2</v>
      </c>
      <c r="E15" s="703">
        <v>527.26381218000006</v>
      </c>
      <c r="F15" s="958">
        <v>2.98590155978685E-2</v>
      </c>
      <c r="G15" s="703">
        <v>404.89464568</v>
      </c>
      <c r="H15" s="959">
        <v>2.6036188130512752E-2</v>
      </c>
      <c r="I15" s="960">
        <v>-7.0914672733783796E-2</v>
      </c>
      <c r="J15" s="841">
        <v>-0.23208337775744231</v>
      </c>
    </row>
    <row r="16" spans="1:40" ht="20.100000000000001" customHeight="1">
      <c r="A16" s="38" t="s">
        <v>33</v>
      </c>
      <c r="B16" s="39" t="s">
        <v>34</v>
      </c>
      <c r="C16" s="75">
        <v>54.57666201</v>
      </c>
      <c r="D16" s="958">
        <v>2.8931004057488729E-3</v>
      </c>
      <c r="E16" s="703">
        <v>55.401260350000001</v>
      </c>
      <c r="F16" s="958">
        <v>3.1373802994230432E-3</v>
      </c>
      <c r="G16" s="703">
        <v>42.957257820000002</v>
      </c>
      <c r="H16" s="959">
        <v>2.7623068324207928E-3</v>
      </c>
      <c r="I16" s="960">
        <v>1.5108991822345447E-2</v>
      </c>
      <c r="J16" s="841">
        <v>-0.22461587428488888</v>
      </c>
    </row>
    <row r="17" spans="1:10" ht="20.100000000000001" customHeight="1">
      <c r="A17" s="38" t="s">
        <v>35</v>
      </c>
      <c r="B17" s="39" t="s">
        <v>36</v>
      </c>
      <c r="C17" s="75">
        <v>85.602586110000004</v>
      </c>
      <c r="D17" s="958">
        <v>4.5377798400828553E-3</v>
      </c>
      <c r="E17" s="703">
        <v>100.46298484</v>
      </c>
      <c r="F17" s="958">
        <v>5.6892313905319274E-3</v>
      </c>
      <c r="G17" s="703">
        <v>86.230591180000005</v>
      </c>
      <c r="H17" s="959">
        <v>5.5449384636767811E-3</v>
      </c>
      <c r="I17" s="960">
        <v>0.17359754424830423</v>
      </c>
      <c r="J17" s="841">
        <v>-0.14166803507447928</v>
      </c>
    </row>
    <row r="18" spans="1:10" ht="20.100000000000001" customHeight="1">
      <c r="A18" s="38" t="s">
        <v>37</v>
      </c>
      <c r="B18" s="39" t="s">
        <v>38</v>
      </c>
      <c r="C18" s="75">
        <v>219.83264783000001</v>
      </c>
      <c r="D18" s="958">
        <v>1.1653294635668433E-2</v>
      </c>
      <c r="E18" s="703">
        <v>247.99503013</v>
      </c>
      <c r="F18" s="958">
        <v>1.4043989558527904E-2</v>
      </c>
      <c r="G18" s="703">
        <v>232.87417036000002</v>
      </c>
      <c r="H18" s="959">
        <v>1.4974650257592996E-2</v>
      </c>
      <c r="I18" s="960">
        <v>0.12810827953898093</v>
      </c>
      <c r="J18" s="841">
        <v>-6.0972430625216824E-2</v>
      </c>
    </row>
    <row r="19" spans="1:10" ht="20.100000000000001" customHeight="1">
      <c r="A19" s="38" t="s">
        <v>39</v>
      </c>
      <c r="B19" s="39" t="s">
        <v>40</v>
      </c>
      <c r="C19" s="75">
        <v>91.57088641</v>
      </c>
      <c r="D19" s="958">
        <v>4.8541585152095485E-3</v>
      </c>
      <c r="E19" s="703">
        <v>134.21195091999999</v>
      </c>
      <c r="F19" s="958">
        <v>7.600439558656003E-3</v>
      </c>
      <c r="G19" s="703">
        <v>99.908052689999991</v>
      </c>
      <c r="H19" s="959">
        <v>6.4244486395254631E-3</v>
      </c>
      <c r="I19" s="960">
        <v>0.46566180782698391</v>
      </c>
      <c r="J19" s="841">
        <v>-0.25559496002295357</v>
      </c>
    </row>
    <row r="20" spans="1:10" ht="20.100000000000001" customHeight="1">
      <c r="A20" s="38" t="s">
        <v>41</v>
      </c>
      <c r="B20" s="39" t="s">
        <v>42</v>
      </c>
      <c r="C20" s="75">
        <v>532.10270205000006</v>
      </c>
      <c r="D20" s="958">
        <v>2.8206681876565848E-2</v>
      </c>
      <c r="E20" s="703">
        <v>553.41041286999996</v>
      </c>
      <c r="F20" s="958">
        <v>3.1339700863572684E-2</v>
      </c>
      <c r="G20" s="703">
        <v>378.89196336999998</v>
      </c>
      <c r="H20" s="959">
        <v>2.4364121740540833E-2</v>
      </c>
      <c r="I20" s="960">
        <v>4.0044357485705229E-2</v>
      </c>
      <c r="J20" s="841">
        <v>-0.31535085976236521</v>
      </c>
    </row>
    <row r="21" spans="1:10" ht="20.100000000000001" customHeight="1">
      <c r="A21" s="38" t="s">
        <v>43</v>
      </c>
      <c r="B21" s="39" t="s">
        <v>44</v>
      </c>
      <c r="C21" s="75">
        <v>53.621985420000001</v>
      </c>
      <c r="D21" s="958">
        <v>2.8424931474782616E-3</v>
      </c>
      <c r="E21" s="703">
        <v>44.29831789</v>
      </c>
      <c r="F21" s="958">
        <v>2.5086192799161715E-3</v>
      </c>
      <c r="G21" s="703">
        <v>34.929479439999994</v>
      </c>
      <c r="H21" s="959">
        <v>2.2460916875632541E-3</v>
      </c>
      <c r="I21" s="960">
        <v>-0.17387770066645925</v>
      </c>
      <c r="J21" s="841">
        <v>-0.21149422588154182</v>
      </c>
    </row>
    <row r="22" spans="1:10" ht="20.100000000000001" customHeight="1">
      <c r="A22" s="40">
        <v>10</v>
      </c>
      <c r="B22" s="39" t="s">
        <v>45</v>
      </c>
      <c r="C22" s="75">
        <v>334.10165991000002</v>
      </c>
      <c r="D22" s="958">
        <v>1.7710677279418195E-2</v>
      </c>
      <c r="E22" s="703">
        <v>312.01703414999997</v>
      </c>
      <c r="F22" s="958">
        <v>1.7669563649676368E-2</v>
      </c>
      <c r="G22" s="703">
        <v>253.27811578000001</v>
      </c>
      <c r="H22" s="959">
        <v>1.6286697643815261E-2</v>
      </c>
      <c r="I22" s="960">
        <v>-6.6101514628658792E-2</v>
      </c>
      <c r="J22" s="841">
        <v>-0.18825548589043267</v>
      </c>
    </row>
    <row r="23" spans="1:10" ht="20.100000000000001" customHeight="1">
      <c r="A23" s="41">
        <f t="shared" ref="A23:A34" si="0">A22+1</f>
        <v>11</v>
      </c>
      <c r="B23" s="42" t="s">
        <v>46</v>
      </c>
      <c r="C23" s="75">
        <v>10891.688351530001</v>
      </c>
      <c r="D23" s="958">
        <v>0.57736671369399717</v>
      </c>
      <c r="E23" s="703">
        <v>8184.6413998600001</v>
      </c>
      <c r="F23" s="958">
        <v>0.46349726564953497</v>
      </c>
      <c r="G23" s="703">
        <v>8283.8498371799997</v>
      </c>
      <c r="H23" s="959">
        <v>0.53268146444246622</v>
      </c>
      <c r="I23" s="960">
        <v>-0.24854245405302394</v>
      </c>
      <c r="J23" s="841">
        <v>1.2121293099254972E-2</v>
      </c>
    </row>
    <row r="24" spans="1:10" ht="20.100000000000001" customHeight="1">
      <c r="A24" s="41">
        <f t="shared" si="0"/>
        <v>12</v>
      </c>
      <c r="B24" s="42" t="s">
        <v>47</v>
      </c>
      <c r="C24" s="75">
        <v>62.555300810000006</v>
      </c>
      <c r="D24" s="958">
        <v>3.3160468135994348E-3</v>
      </c>
      <c r="E24" s="703">
        <v>63.609018450000001</v>
      </c>
      <c r="F24" s="958">
        <v>3.602186666691363E-3</v>
      </c>
      <c r="G24" s="703">
        <v>51.723554119999996</v>
      </c>
      <c r="H24" s="959">
        <v>3.326011346940363E-3</v>
      </c>
      <c r="I24" s="960">
        <v>1.6844577939133642E-2</v>
      </c>
      <c r="J24" s="841">
        <v>-0.18685187446089266</v>
      </c>
    </row>
    <row r="25" spans="1:10" ht="20.100000000000001" customHeight="1">
      <c r="A25" s="41">
        <f t="shared" si="0"/>
        <v>13</v>
      </c>
      <c r="B25" s="42" t="s">
        <v>48</v>
      </c>
      <c r="C25" s="75">
        <v>2830.2195765400002</v>
      </c>
      <c r="D25" s="958">
        <v>0.15002950168967796</v>
      </c>
      <c r="E25" s="703">
        <v>3754.5414800399999</v>
      </c>
      <c r="F25" s="958">
        <v>0.21262015337606177</v>
      </c>
      <c r="G25" s="703">
        <v>2868.03733362</v>
      </c>
      <c r="H25" s="959">
        <v>0.18442515943389515</v>
      </c>
      <c r="I25" s="960">
        <v>0.32659017383732525</v>
      </c>
      <c r="J25" s="841">
        <v>-0.23611515577410941</v>
      </c>
    </row>
    <row r="26" spans="1:10" ht="20.100000000000001" customHeight="1">
      <c r="A26" s="41">
        <f t="shared" si="0"/>
        <v>14</v>
      </c>
      <c r="B26" s="42" t="s">
        <v>49</v>
      </c>
      <c r="C26" s="75">
        <v>344.92363058000001</v>
      </c>
      <c r="D26" s="958">
        <v>1.8284348269605219E-2</v>
      </c>
      <c r="E26" s="703">
        <v>318.68179239</v>
      </c>
      <c r="F26" s="958">
        <v>1.8046989741979942E-2</v>
      </c>
      <c r="G26" s="703">
        <v>211.46303078</v>
      </c>
      <c r="H26" s="959">
        <v>1.3597836649062028E-2</v>
      </c>
      <c r="I26" s="960">
        <v>-7.6080140249809872E-2</v>
      </c>
      <c r="J26" s="841">
        <v>-0.33644457942167783</v>
      </c>
    </row>
    <row r="27" spans="1:10" ht="20.100000000000001" customHeight="1">
      <c r="A27" s="41">
        <f t="shared" si="0"/>
        <v>15</v>
      </c>
      <c r="B27" s="42" t="s">
        <v>50</v>
      </c>
      <c r="C27" s="75">
        <v>563.68089651000003</v>
      </c>
      <c r="D27" s="958">
        <v>2.9880637077202767E-2</v>
      </c>
      <c r="E27" s="703">
        <v>790.11544235000008</v>
      </c>
      <c r="F27" s="958">
        <v>4.4744336273909571E-2</v>
      </c>
      <c r="G27" s="703">
        <v>723.38228158000004</v>
      </c>
      <c r="H27" s="959">
        <v>4.6516093444173574E-2</v>
      </c>
      <c r="I27" s="960">
        <v>0.40170697151873935</v>
      </c>
      <c r="J27" s="841">
        <v>-8.4460013300738684E-2</v>
      </c>
    </row>
    <row r="28" spans="1:10" ht="20.100000000000001" customHeight="1">
      <c r="A28" s="41">
        <f t="shared" si="0"/>
        <v>16</v>
      </c>
      <c r="B28" s="42" t="s">
        <v>51</v>
      </c>
      <c r="C28" s="75">
        <v>127.78356078</v>
      </c>
      <c r="D28" s="958">
        <v>6.7737867785486027E-3</v>
      </c>
      <c r="E28" s="703">
        <v>99.812622019999992</v>
      </c>
      <c r="F28" s="958">
        <v>5.6524012627324023E-3</v>
      </c>
      <c r="G28" s="703">
        <v>124.92211537999999</v>
      </c>
      <c r="H28" s="959">
        <v>8.0329432171988811E-3</v>
      </c>
      <c r="I28" s="960">
        <v>-0.21889309226682524</v>
      </c>
      <c r="J28" s="841">
        <v>0.25156631347655289</v>
      </c>
    </row>
    <row r="29" spans="1:10" ht="20.100000000000001" customHeight="1">
      <c r="A29" s="41">
        <f t="shared" si="0"/>
        <v>17</v>
      </c>
      <c r="B29" s="42" t="s">
        <v>52</v>
      </c>
      <c r="C29" s="75">
        <v>68.089917970000002</v>
      </c>
      <c r="D29" s="958">
        <v>3.6094360126004066E-3</v>
      </c>
      <c r="E29" s="703">
        <v>62.933039819999998</v>
      </c>
      <c r="F29" s="958">
        <v>3.5639059123692639E-3</v>
      </c>
      <c r="G29" s="703">
        <v>86.362997969999995</v>
      </c>
      <c r="H29" s="959">
        <v>5.5534526985054665E-3</v>
      </c>
      <c r="I29" s="960">
        <v>-7.5736295530156067E-2</v>
      </c>
      <c r="J29" s="841">
        <v>0.37229980018467185</v>
      </c>
    </row>
    <row r="30" spans="1:10" ht="20.100000000000001" customHeight="1">
      <c r="A30" s="41">
        <f t="shared" si="0"/>
        <v>18</v>
      </c>
      <c r="B30" s="42" t="s">
        <v>53</v>
      </c>
      <c r="C30" s="75">
        <v>181.54458080000001</v>
      </c>
      <c r="D30" s="958">
        <v>9.6236501286530232E-3</v>
      </c>
      <c r="E30" s="703">
        <v>213.51319046</v>
      </c>
      <c r="F30" s="958">
        <v>1.2091278667384396E-2</v>
      </c>
      <c r="G30" s="703">
        <v>186.85348256999998</v>
      </c>
      <c r="H30" s="959">
        <v>1.2015353813492802E-2</v>
      </c>
      <c r="I30" s="960">
        <v>0.17609233786613804</v>
      </c>
      <c r="J30" s="841">
        <v>-0.12486211194991489</v>
      </c>
    </row>
    <row r="31" spans="1:10" ht="20.100000000000001" customHeight="1">
      <c r="A31" s="41">
        <f t="shared" si="0"/>
        <v>19</v>
      </c>
      <c r="B31" s="42" t="s">
        <v>54</v>
      </c>
      <c r="C31" s="75">
        <v>49.860089049999999</v>
      </c>
      <c r="D31" s="958">
        <v>2.6430756031726381E-3</v>
      </c>
      <c r="E31" s="703">
        <v>49.959468919999999</v>
      </c>
      <c r="F31" s="958">
        <v>2.8292109704548588E-3</v>
      </c>
      <c r="G31" s="703">
        <v>20.010547129999999</v>
      </c>
      <c r="H31" s="959">
        <v>1.2867504552849338E-3</v>
      </c>
      <c r="I31" s="960">
        <v>1.9931747394261808E-3</v>
      </c>
      <c r="J31" s="841">
        <v>-0.59946437457045731</v>
      </c>
    </row>
    <row r="32" spans="1:10" ht="20.100000000000001" customHeight="1">
      <c r="A32" s="41">
        <f t="shared" si="0"/>
        <v>20</v>
      </c>
      <c r="B32" s="39" t="s">
        <v>55</v>
      </c>
      <c r="C32" s="75">
        <v>18.78053298</v>
      </c>
      <c r="D32" s="958">
        <v>9.9555314641013699E-4</v>
      </c>
      <c r="E32" s="703">
        <v>16.35498793</v>
      </c>
      <c r="F32" s="958">
        <v>9.2618501103980129E-4</v>
      </c>
      <c r="G32" s="703">
        <v>15.389437529999999</v>
      </c>
      <c r="H32" s="959">
        <v>9.8959641731228101E-4</v>
      </c>
      <c r="I32" s="960">
        <v>-0.129152088100111</v>
      </c>
      <c r="J32" s="841">
        <v>-5.9037059772382328E-2</v>
      </c>
    </row>
    <row r="33" spans="1:40" ht="20.100000000000001" customHeight="1">
      <c r="A33" s="41">
        <f t="shared" si="0"/>
        <v>21</v>
      </c>
      <c r="B33" s="39" t="s">
        <v>56</v>
      </c>
      <c r="C33" s="75">
        <v>150.57579986000002</v>
      </c>
      <c r="D33" s="958">
        <v>7.9819998443859969E-3</v>
      </c>
      <c r="E33" s="703">
        <v>145.58642180000001</v>
      </c>
      <c r="F33" s="958">
        <v>8.2445772665316885E-3</v>
      </c>
      <c r="G33" s="703">
        <v>89.610016360000003</v>
      </c>
      <c r="H33" s="959">
        <v>5.7622477086822351E-3</v>
      </c>
      <c r="I33" s="960">
        <v>-3.3135324963499795E-2</v>
      </c>
      <c r="J33" s="841">
        <v>-0.38448919032365425</v>
      </c>
    </row>
    <row r="34" spans="1:40" ht="20.100000000000001" customHeight="1" thickBot="1">
      <c r="A34" s="43">
        <f t="shared" si="0"/>
        <v>22</v>
      </c>
      <c r="B34" s="44" t="s">
        <v>57</v>
      </c>
      <c r="C34" s="75">
        <v>950.34717005999994</v>
      </c>
      <c r="D34" s="958">
        <v>5.0377756389701912E-2</v>
      </c>
      <c r="E34" s="703">
        <v>1269.0336341700001</v>
      </c>
      <c r="F34" s="958">
        <v>7.1865533347025876E-2</v>
      </c>
      <c r="G34" s="703">
        <v>879.42305694000004</v>
      </c>
      <c r="H34" s="959">
        <v>5.6550078893600621E-2</v>
      </c>
      <c r="I34" s="960">
        <v>0.33533688966515257</v>
      </c>
      <c r="J34" s="841">
        <v>-0.30701359423371105</v>
      </c>
    </row>
    <row r="35" spans="1:40" ht="21" customHeight="1" thickTop="1" thickBot="1">
      <c r="A35" s="45" t="s">
        <v>58</v>
      </c>
      <c r="B35" s="46"/>
      <c r="C35" s="84">
        <v>18864.420295109994</v>
      </c>
      <c r="D35" s="48">
        <v>1</v>
      </c>
      <c r="E35" s="84">
        <v>17658.445920689999</v>
      </c>
      <c r="F35" s="48">
        <v>1</v>
      </c>
      <c r="G35" s="704">
        <v>15551.225995540004</v>
      </c>
      <c r="H35" s="132">
        <v>1</v>
      </c>
      <c r="I35" s="910">
        <v>-6.3928514926727215E-2</v>
      </c>
      <c r="J35" s="1077">
        <v>-0.11933212778826779</v>
      </c>
    </row>
    <row r="36" spans="1:40" s="13" customFormat="1" ht="16.899999999999999" customHeight="1" thickTop="1">
      <c r="A36" s="13" t="s">
        <v>517</v>
      </c>
      <c r="B36" s="239"/>
      <c r="C36" s="634"/>
      <c r="D36" s="634"/>
      <c r="E36" s="634"/>
      <c r="F36" s="634"/>
      <c r="G36" s="634"/>
      <c r="H36" s="634"/>
      <c r="I36" s="634"/>
      <c r="J36" s="634"/>
      <c r="K36" s="634"/>
      <c r="L36" s="634"/>
      <c r="M36" s="634"/>
      <c r="N36" s="634"/>
      <c r="O36" s="634"/>
      <c r="P36" s="634"/>
      <c r="Q36" s="634"/>
      <c r="R36" s="634"/>
      <c r="S36" s="634"/>
      <c r="T36" s="634"/>
      <c r="U36" s="634"/>
      <c r="V36" s="634"/>
      <c r="W36" s="634"/>
      <c r="X36" s="634"/>
      <c r="Y36" s="634"/>
      <c r="Z36" s="634"/>
      <c r="AA36" s="634"/>
      <c r="AB36" s="634"/>
      <c r="AC36" s="634"/>
      <c r="AD36" s="634"/>
      <c r="AE36" s="634"/>
      <c r="AF36" s="634"/>
      <c r="AG36" s="634"/>
      <c r="AH36" s="634"/>
      <c r="AI36" s="634"/>
      <c r="AJ36" s="634"/>
      <c r="AK36" s="634"/>
      <c r="AL36" s="634"/>
      <c r="AM36" s="634"/>
      <c r="AN36" s="634"/>
    </row>
    <row r="37" spans="1:40" s="13" customFormat="1" ht="14.25" customHeight="1">
      <c r="A37" s="634" t="s">
        <v>429</v>
      </c>
      <c r="B37" s="634"/>
      <c r="C37" s="634"/>
      <c r="D37" s="634"/>
      <c r="E37" s="634"/>
      <c r="F37" s="634"/>
      <c r="G37" s="634"/>
      <c r="H37" s="634"/>
      <c r="I37" s="634"/>
      <c r="J37" s="634"/>
      <c r="K37" s="634"/>
      <c r="L37" s="634"/>
      <c r="M37" s="634"/>
      <c r="N37" s="634"/>
      <c r="O37" s="634"/>
      <c r="P37" s="634"/>
      <c r="Q37" s="634"/>
      <c r="R37" s="634"/>
      <c r="S37" s="634"/>
      <c r="T37" s="634"/>
      <c r="U37" s="634"/>
      <c r="V37" s="634"/>
      <c r="W37" s="634"/>
      <c r="X37" s="634"/>
      <c r="Y37" s="634"/>
      <c r="Z37" s="634"/>
      <c r="AA37" s="634"/>
      <c r="AB37" s="634"/>
      <c r="AC37" s="634"/>
      <c r="AD37" s="634"/>
      <c r="AE37" s="634"/>
      <c r="AF37" s="634"/>
      <c r="AG37" s="634"/>
      <c r="AH37" s="634"/>
      <c r="AI37" s="634"/>
      <c r="AJ37" s="634"/>
      <c r="AK37" s="634"/>
      <c r="AL37" s="634"/>
      <c r="AM37" s="634"/>
      <c r="AN37" s="634"/>
    </row>
    <row r="38" spans="1:40">
      <c r="A38" s="49"/>
    </row>
    <row r="39" spans="1:40">
      <c r="A39" s="13"/>
    </row>
  </sheetData>
  <mergeCells count="1">
    <mergeCell ref="I10:J11"/>
  </mergeCells>
  <phoneticPr fontId="36" type="noConversion"/>
  <printOptions horizontalCentered="1"/>
  <pageMargins left="0.6692913385826772" right="0.39370078740157483" top="0.78740157480314965" bottom="0" header="0.55118110236220474" footer="0"/>
  <pageSetup paperSize="9" scale="89" orientation="portrait" r:id="rId1"/>
  <headerFooter alignWithMargins="0"/>
  <ignoredErrors>
    <ignoredError sqref="J12" twoDigitTextYear="1"/>
  </ignoredErrors>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8" enableFormatConditionsCalculation="0">
    <tabColor theme="6" tint="0.59999389629810485"/>
    <pageSetUpPr fitToPage="1"/>
  </sheetPr>
  <dimension ref="A1:AP38"/>
  <sheetViews>
    <sheetView workbookViewId="0">
      <selection activeCell="A13" sqref="A13"/>
    </sheetView>
  </sheetViews>
  <sheetFormatPr defaultColWidth="11.42578125" defaultRowHeight="12.75"/>
  <cols>
    <col min="1" max="1" width="5.7109375" style="24" customWidth="1"/>
    <col min="2" max="2" width="19.7109375" style="24" customWidth="1"/>
    <col min="3" max="3" width="13.28515625" style="24" customWidth="1"/>
    <col min="4" max="4" width="8" style="24" customWidth="1"/>
    <col min="5" max="5" width="13.28515625" style="24" customWidth="1"/>
    <col min="6" max="6" width="8" style="24" customWidth="1"/>
    <col min="7" max="7" width="13.28515625" style="24" customWidth="1"/>
    <col min="8" max="10" width="8" style="24" customWidth="1"/>
    <col min="11" max="11" width="6.5703125" style="24" customWidth="1"/>
    <col min="12" max="12" width="16.28515625" style="24" customWidth="1"/>
    <col min="13" max="13" width="6.5703125" style="24" customWidth="1"/>
    <col min="14" max="14" width="14.7109375" style="24" customWidth="1"/>
    <col min="15" max="15" width="4" style="24" customWidth="1"/>
    <col min="16" max="16" width="12.7109375" style="24" customWidth="1"/>
    <col min="17" max="17" width="6.5703125" style="24" customWidth="1"/>
    <col min="18" max="18" width="14.7109375" style="24" customWidth="1"/>
    <col min="19" max="19" width="6.5703125" style="24" customWidth="1"/>
    <col min="20" max="20" width="14.7109375" style="24" customWidth="1"/>
    <col min="21" max="21" width="5.5703125" style="24" customWidth="1"/>
    <col min="22" max="22" width="13.7109375" style="24" customWidth="1"/>
    <col min="23" max="23" width="6.5703125" style="24" customWidth="1"/>
    <col min="24" max="24" width="14.7109375" style="24" customWidth="1"/>
    <col min="25" max="25" width="6.5703125" style="24" customWidth="1"/>
    <col min="26" max="26" width="14.7109375" style="24" customWidth="1"/>
    <col min="27" max="27" width="6.5703125" style="24" customWidth="1"/>
    <col min="28" max="28" width="13.7109375" style="24" customWidth="1"/>
    <col min="29" max="29" width="6.5703125" style="24" customWidth="1"/>
    <col min="30" max="30" width="14.7109375" style="24" customWidth="1"/>
    <col min="31" max="31" width="6.5703125" style="24" customWidth="1"/>
    <col min="32" max="32" width="13.7109375" style="24" customWidth="1"/>
    <col min="33" max="33" width="5.5703125" style="24" customWidth="1"/>
    <col min="34" max="34" width="14.7109375" style="24" customWidth="1"/>
    <col min="35" max="35" width="5.5703125" style="24" customWidth="1"/>
    <col min="36" max="36" width="14.7109375" style="24" customWidth="1"/>
    <col min="37" max="37" width="7.5703125" style="24" customWidth="1"/>
    <col min="38" max="38" width="18.28515625" style="24" customWidth="1"/>
    <col min="39" max="39" width="5.5703125" style="24" customWidth="1"/>
    <col min="40" max="40" width="14.7109375" style="24" customWidth="1"/>
    <col min="41" max="41" width="7.5703125" style="24" customWidth="1"/>
    <col min="42" max="42" width="17.28515625" style="24" customWidth="1"/>
  </cols>
  <sheetData>
    <row r="1" spans="1:42" s="170" customFormat="1" ht="27.75">
      <c r="A1" s="1143" t="s">
        <v>522</v>
      </c>
      <c r="B1" s="176"/>
      <c r="C1" s="176"/>
      <c r="D1" s="176"/>
      <c r="E1" s="176"/>
      <c r="F1" s="176"/>
      <c r="G1" s="176"/>
      <c r="H1" s="176"/>
      <c r="I1" s="176"/>
    </row>
    <row r="2" spans="1:42" s="170" customFormat="1"/>
    <row r="3" spans="1:42" s="314" customFormat="1" ht="26.25">
      <c r="A3" s="505" t="s">
        <v>322</v>
      </c>
      <c r="C3" s="468"/>
      <c r="D3" s="468"/>
      <c r="E3" s="468"/>
      <c r="F3" s="468"/>
      <c r="G3" s="468"/>
      <c r="H3" s="468"/>
    </row>
    <row r="4" spans="1:42" s="314" customFormat="1" ht="27" customHeight="1">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row>
    <row r="5" spans="1:42" s="314" customFormat="1" ht="27" customHeight="1">
      <c r="A5" s="490" t="s">
        <v>199</v>
      </c>
      <c r="B5" s="469"/>
      <c r="C5" s="469"/>
      <c r="D5" s="469"/>
      <c r="E5" s="469"/>
      <c r="F5" s="469"/>
      <c r="G5" s="469"/>
      <c r="H5" s="469"/>
      <c r="I5" s="469"/>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row>
    <row r="6" spans="1:42" ht="21" customHeight="1">
      <c r="A6" s="274" t="s">
        <v>354</v>
      </c>
      <c r="B6" s="11"/>
      <c r="C6" s="25"/>
      <c r="D6" s="25"/>
      <c r="E6" s="25"/>
      <c r="F6" s="25"/>
      <c r="G6" s="25"/>
      <c r="H6" s="25"/>
      <c r="I6" s="25"/>
    </row>
    <row r="7" spans="1:42" ht="21" customHeight="1">
      <c r="A7" s="234" t="s">
        <v>96</v>
      </c>
      <c r="B7" s="234"/>
      <c r="C7" s="234"/>
      <c r="D7" s="234"/>
      <c r="E7" s="234"/>
      <c r="F7" s="234"/>
      <c r="G7" s="234"/>
      <c r="H7" s="234"/>
      <c r="I7" s="234"/>
    </row>
    <row r="8" spans="1:42" ht="21" customHeight="1">
      <c r="A8" s="26"/>
      <c r="B8" s="14"/>
    </row>
    <row r="9" spans="1:42" ht="21" customHeight="1" thickBot="1">
      <c r="A9" s="13"/>
      <c r="B9" s="14"/>
    </row>
    <row r="10" spans="1:42" ht="14.45" customHeight="1" thickTop="1">
      <c r="A10" s="27"/>
      <c r="B10" s="28"/>
      <c r="C10" s="229"/>
      <c r="D10" s="90"/>
      <c r="E10" s="229"/>
      <c r="F10" s="526"/>
      <c r="G10" s="894"/>
      <c r="H10" s="115"/>
      <c r="I10" s="1219" t="s">
        <v>264</v>
      </c>
      <c r="J10" s="1220"/>
    </row>
    <row r="11" spans="1:42" s="33" customFormat="1" ht="14.45" customHeight="1" thickBot="1">
      <c r="A11" s="54" t="s">
        <v>25</v>
      </c>
      <c r="B11" s="632" t="s">
        <v>9</v>
      </c>
      <c r="C11" s="117">
        <v>2011</v>
      </c>
      <c r="D11" s="116" t="s">
        <v>26</v>
      </c>
      <c r="E11" s="117">
        <v>2012</v>
      </c>
      <c r="F11" s="527" t="s">
        <v>26</v>
      </c>
      <c r="G11" s="895">
        <v>2013</v>
      </c>
      <c r="H11" s="243" t="s">
        <v>26</v>
      </c>
      <c r="I11" s="1221"/>
      <c r="J11" s="1222"/>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row>
    <row r="12" spans="1:42" s="33" customFormat="1" ht="14.45" customHeight="1" thickTop="1" thickBot="1">
      <c r="A12" s="34"/>
      <c r="B12" s="35"/>
      <c r="C12" s="232"/>
      <c r="D12" s="94"/>
      <c r="E12" s="232"/>
      <c r="F12" s="528"/>
      <c r="G12" s="896"/>
      <c r="H12" s="94"/>
      <c r="I12" s="529" t="s">
        <v>360</v>
      </c>
      <c r="J12" s="530" t="s">
        <v>428</v>
      </c>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row>
    <row r="13" spans="1:42" ht="20.100000000000001" customHeight="1" thickTop="1">
      <c r="A13" s="36" t="s">
        <v>27</v>
      </c>
      <c r="B13" s="37" t="s">
        <v>28</v>
      </c>
      <c r="C13" s="701">
        <v>13553</v>
      </c>
      <c r="D13" s="1075">
        <v>6.7509140358043021E-2</v>
      </c>
      <c r="E13" s="702">
        <v>12751</v>
      </c>
      <c r="F13" s="1075">
        <v>6.805251641137855E-2</v>
      </c>
      <c r="G13" s="702">
        <v>13536</v>
      </c>
      <c r="H13" s="1076">
        <v>6.7699971491590016E-2</v>
      </c>
      <c r="I13" s="979">
        <v>-5.9175090385892422E-2</v>
      </c>
      <c r="J13" s="994">
        <v>6.1563798917731942E-2</v>
      </c>
    </row>
    <row r="14" spans="1:42" ht="20.100000000000001" customHeight="1">
      <c r="A14" s="38" t="s">
        <v>29</v>
      </c>
      <c r="B14" s="39" t="s">
        <v>30</v>
      </c>
      <c r="C14" s="75">
        <v>2161</v>
      </c>
      <c r="D14" s="958">
        <v>1.0764203668097909E-2</v>
      </c>
      <c r="E14" s="703">
        <v>2150</v>
      </c>
      <c r="F14" s="958">
        <v>1.1474622404867374E-2</v>
      </c>
      <c r="G14" s="703">
        <v>2268</v>
      </c>
      <c r="H14" s="959">
        <v>1.134334628715471E-2</v>
      </c>
      <c r="I14" s="960">
        <v>-5.0902360018509948E-3</v>
      </c>
      <c r="J14" s="841">
        <v>5.4883720930232562E-2</v>
      </c>
    </row>
    <row r="15" spans="1:42" ht="20.100000000000001" customHeight="1">
      <c r="A15" s="38" t="s">
        <v>31</v>
      </c>
      <c r="B15" s="39" t="s">
        <v>32</v>
      </c>
      <c r="C15" s="75">
        <v>15967</v>
      </c>
      <c r="D15" s="958">
        <v>7.9533567778120928E-2</v>
      </c>
      <c r="E15" s="703">
        <v>15477</v>
      </c>
      <c r="F15" s="958">
        <v>8.2601270214015046E-2</v>
      </c>
      <c r="G15" s="703">
        <v>16896</v>
      </c>
      <c r="H15" s="959">
        <v>8.4504928954041436E-2</v>
      </c>
      <c r="I15" s="960">
        <v>-3.0688294607628234E-2</v>
      </c>
      <c r="J15" s="841">
        <v>9.1684434968017064E-2</v>
      </c>
    </row>
    <row r="16" spans="1:42" ht="20.100000000000001" customHeight="1">
      <c r="A16" s="38" t="s">
        <v>33</v>
      </c>
      <c r="B16" s="39" t="s">
        <v>34</v>
      </c>
      <c r="C16" s="75">
        <v>1914</v>
      </c>
      <c r="D16" s="958">
        <v>9.5338666454138805E-3</v>
      </c>
      <c r="E16" s="703">
        <v>1777</v>
      </c>
      <c r="F16" s="958">
        <v>9.4839088434648024E-3</v>
      </c>
      <c r="G16" s="703">
        <v>1895</v>
      </c>
      <c r="H16" s="959">
        <v>9.4777959498051918E-3</v>
      </c>
      <c r="I16" s="960">
        <v>-7.1577847439916409E-2</v>
      </c>
      <c r="J16" s="841">
        <v>6.6404051772650532E-2</v>
      </c>
    </row>
    <row r="17" spans="1:10" ht="20.100000000000001" customHeight="1">
      <c r="A17" s="38" t="s">
        <v>35</v>
      </c>
      <c r="B17" s="39" t="s">
        <v>36</v>
      </c>
      <c r="C17" s="75">
        <v>2863</v>
      </c>
      <c r="D17" s="958">
        <v>1.4260950995726197E-2</v>
      </c>
      <c r="E17" s="703">
        <v>2725</v>
      </c>
      <c r="F17" s="958">
        <v>1.4543416768959812E-2</v>
      </c>
      <c r="G17" s="703">
        <v>2926</v>
      </c>
      <c r="H17" s="959">
        <v>1.4634317123551448E-2</v>
      </c>
      <c r="I17" s="960">
        <v>-4.8201187565490744E-2</v>
      </c>
      <c r="J17" s="841">
        <v>7.3761467889908255E-2</v>
      </c>
    </row>
    <row r="18" spans="1:10" ht="20.100000000000001" customHeight="1">
      <c r="A18" s="38" t="s">
        <v>37</v>
      </c>
      <c r="B18" s="39" t="s">
        <v>38</v>
      </c>
      <c r="C18" s="75">
        <v>7262</v>
      </c>
      <c r="D18" s="958">
        <v>3.6172904691220274E-2</v>
      </c>
      <c r="E18" s="703">
        <v>6701</v>
      </c>
      <c r="F18" s="958">
        <v>3.5763462667449432E-2</v>
      </c>
      <c r="G18" s="703">
        <v>7122</v>
      </c>
      <c r="H18" s="959">
        <v>3.5620508049874711E-2</v>
      </c>
      <c r="I18" s="960">
        <v>-7.7251445882676947E-2</v>
      </c>
      <c r="J18" s="841">
        <v>6.2826443814356064E-2</v>
      </c>
    </row>
    <row r="19" spans="1:10" ht="20.100000000000001" customHeight="1">
      <c r="A19" s="38" t="s">
        <v>39</v>
      </c>
      <c r="B19" s="39" t="s">
        <v>40</v>
      </c>
      <c r="C19" s="75">
        <v>2850</v>
      </c>
      <c r="D19" s="958">
        <v>1.4196196415584932E-2</v>
      </c>
      <c r="E19" s="703">
        <v>2660</v>
      </c>
      <c r="F19" s="958">
        <v>1.4196509579975449E-2</v>
      </c>
      <c r="G19" s="703">
        <v>2905</v>
      </c>
      <c r="H19" s="959">
        <v>1.4529286139411126E-2</v>
      </c>
      <c r="I19" s="960">
        <v>-6.6666666666666666E-2</v>
      </c>
      <c r="J19" s="841">
        <v>9.2105263157894732E-2</v>
      </c>
    </row>
    <row r="20" spans="1:10" ht="20.100000000000001" customHeight="1">
      <c r="A20" s="38" t="s">
        <v>41</v>
      </c>
      <c r="B20" s="39" t="s">
        <v>42</v>
      </c>
      <c r="C20" s="75">
        <v>7943</v>
      </c>
      <c r="D20" s="958">
        <v>3.9565048466312674E-2</v>
      </c>
      <c r="E20" s="703">
        <v>7430</v>
      </c>
      <c r="F20" s="958">
        <v>3.9654160217750971E-2</v>
      </c>
      <c r="G20" s="703">
        <v>8163</v>
      </c>
      <c r="H20" s="959">
        <v>4.0827043977973501E-2</v>
      </c>
      <c r="I20" s="960">
        <v>-6.458516933148685E-2</v>
      </c>
      <c r="J20" s="841">
        <v>9.8654104979811572E-2</v>
      </c>
    </row>
    <row r="21" spans="1:10" ht="20.100000000000001" customHeight="1">
      <c r="A21" s="38" t="s">
        <v>43</v>
      </c>
      <c r="B21" s="39" t="s">
        <v>44</v>
      </c>
      <c r="C21" s="75">
        <v>2450</v>
      </c>
      <c r="D21" s="958">
        <v>1.2203747795853714E-2</v>
      </c>
      <c r="E21" s="703">
        <v>2370</v>
      </c>
      <c r="F21" s="958">
        <v>1.2648769813737524E-2</v>
      </c>
      <c r="G21" s="703">
        <v>2474</v>
      </c>
      <c r="H21" s="959">
        <v>1.2373650226816911E-2</v>
      </c>
      <c r="I21" s="960">
        <v>-3.2653061224489799E-2</v>
      </c>
      <c r="J21" s="841">
        <v>4.3881856540084391E-2</v>
      </c>
    </row>
    <row r="22" spans="1:10" ht="20.100000000000001" customHeight="1">
      <c r="A22" s="40">
        <v>10</v>
      </c>
      <c r="B22" s="39" t="s">
        <v>45</v>
      </c>
      <c r="C22" s="75">
        <v>10872</v>
      </c>
      <c r="D22" s="958">
        <v>5.4154753484294521E-2</v>
      </c>
      <c r="E22" s="703">
        <v>10225</v>
      </c>
      <c r="F22" s="958">
        <v>5.457116934407856E-2</v>
      </c>
      <c r="G22" s="703">
        <v>10925</v>
      </c>
      <c r="H22" s="959">
        <v>5.4641119130143391E-2</v>
      </c>
      <c r="I22" s="960">
        <v>-5.9510669610007359E-2</v>
      </c>
      <c r="J22" s="841">
        <v>6.8459657701711488E-2</v>
      </c>
    </row>
    <row r="23" spans="1:10" ht="20.100000000000001" customHeight="1">
      <c r="A23" s="41">
        <f t="shared" ref="A23:A34" si="0">A22+1</f>
        <v>11</v>
      </c>
      <c r="B23" s="42" t="s">
        <v>46</v>
      </c>
      <c r="C23" s="75">
        <v>55599</v>
      </c>
      <c r="D23" s="958">
        <v>0.27694537702109007</v>
      </c>
      <c r="E23" s="703">
        <v>51426</v>
      </c>
      <c r="F23" s="958">
        <v>0.27446229385707421</v>
      </c>
      <c r="G23" s="703">
        <v>54718</v>
      </c>
      <c r="H23" s="959">
        <v>0.27367073286619553</v>
      </c>
      <c r="I23" s="960">
        <v>-7.5055306750121412E-2</v>
      </c>
      <c r="J23" s="841">
        <v>6.4014311826702447E-2</v>
      </c>
    </row>
    <row r="24" spans="1:10" ht="20.100000000000001" customHeight="1">
      <c r="A24" s="41">
        <f t="shared" si="0"/>
        <v>12</v>
      </c>
      <c r="B24" s="42" t="s">
        <v>47</v>
      </c>
      <c r="C24" s="75">
        <v>1723</v>
      </c>
      <c r="D24" s="958">
        <v>8.5824724294922237E-3</v>
      </c>
      <c r="E24" s="703">
        <v>1586</v>
      </c>
      <c r="F24" s="958">
        <v>8.4645354112184452E-3</v>
      </c>
      <c r="G24" s="703">
        <v>1709</v>
      </c>
      <c r="H24" s="959">
        <v>8.5475215188480606E-3</v>
      </c>
      <c r="I24" s="960">
        <v>-7.9512478235635523E-2</v>
      </c>
      <c r="J24" s="841">
        <v>7.7553593947036564E-2</v>
      </c>
    </row>
    <row r="25" spans="1:10" ht="20.100000000000001" customHeight="1">
      <c r="A25" s="41">
        <f t="shared" si="0"/>
        <v>13</v>
      </c>
      <c r="B25" s="42" t="s">
        <v>48</v>
      </c>
      <c r="C25" s="75">
        <v>35811</v>
      </c>
      <c r="D25" s="958">
        <v>0.17837894380298669</v>
      </c>
      <c r="E25" s="703">
        <v>33974</v>
      </c>
      <c r="F25" s="958">
        <v>0.18132038213161125</v>
      </c>
      <c r="G25" s="703">
        <v>36435</v>
      </c>
      <c r="H25" s="959">
        <v>0.18222875748345763</v>
      </c>
      <c r="I25" s="960">
        <v>-5.1297087487084975E-2</v>
      </c>
      <c r="J25" s="841">
        <v>7.2437746512038617E-2</v>
      </c>
    </row>
    <row r="26" spans="1:10" ht="20.100000000000001" customHeight="1">
      <c r="A26" s="41">
        <f t="shared" si="0"/>
        <v>14</v>
      </c>
      <c r="B26" s="42" t="s">
        <v>49</v>
      </c>
      <c r="C26" s="75">
        <v>7996</v>
      </c>
      <c r="D26" s="958">
        <v>3.9829047908427062E-2</v>
      </c>
      <c r="E26" s="703">
        <v>7449</v>
      </c>
      <c r="F26" s="958">
        <v>3.9755563857607944E-2</v>
      </c>
      <c r="G26" s="703">
        <v>7709</v>
      </c>
      <c r="H26" s="959">
        <v>3.8556374130368457E-2</v>
      </c>
      <c r="I26" s="960">
        <v>-6.8409204602301155E-2</v>
      </c>
      <c r="J26" s="841">
        <v>3.4904013961605584E-2</v>
      </c>
    </row>
    <row r="27" spans="1:10" ht="20.100000000000001" customHeight="1">
      <c r="A27" s="41">
        <f t="shared" si="0"/>
        <v>15</v>
      </c>
      <c r="B27" s="42" t="s">
        <v>50</v>
      </c>
      <c r="C27" s="75">
        <v>11505</v>
      </c>
      <c r="D27" s="958">
        <v>5.7307803425019177E-2</v>
      </c>
      <c r="E27" s="703">
        <v>10265</v>
      </c>
      <c r="F27" s="958">
        <v>5.478465069114586E-2</v>
      </c>
      <c r="G27" s="703">
        <v>11191</v>
      </c>
      <c r="H27" s="959">
        <v>5.5971511595920793E-2</v>
      </c>
      <c r="I27" s="960">
        <v>-0.10777922642329422</v>
      </c>
      <c r="J27" s="841">
        <v>9.0209449585971754E-2</v>
      </c>
    </row>
    <row r="28" spans="1:10" ht="20.100000000000001" customHeight="1">
      <c r="A28" s="41">
        <f t="shared" si="0"/>
        <v>16</v>
      </c>
      <c r="B28" s="42" t="s">
        <v>51</v>
      </c>
      <c r="C28" s="75">
        <v>3633</v>
      </c>
      <c r="D28" s="958">
        <v>1.8096414588708795E-2</v>
      </c>
      <c r="E28" s="703">
        <v>3472</v>
      </c>
      <c r="F28" s="958">
        <v>1.853018092544164E-2</v>
      </c>
      <c r="G28" s="703">
        <v>3611</v>
      </c>
      <c r="H28" s="959">
        <v>1.8060327796700026E-2</v>
      </c>
      <c r="I28" s="960">
        <v>-4.4315992292870907E-2</v>
      </c>
      <c r="J28" s="841">
        <v>4.0034562211981567E-2</v>
      </c>
    </row>
    <row r="29" spans="1:10" ht="20.100000000000001" customHeight="1">
      <c r="A29" s="41">
        <f t="shared" si="0"/>
        <v>17</v>
      </c>
      <c r="B29" s="42" t="s">
        <v>52</v>
      </c>
      <c r="C29" s="75">
        <v>2787</v>
      </c>
      <c r="D29" s="958">
        <v>1.3882385757977267E-2</v>
      </c>
      <c r="E29" s="703">
        <v>2673</v>
      </c>
      <c r="F29" s="958">
        <v>1.4265891017772323E-2</v>
      </c>
      <c r="G29" s="703">
        <v>2771</v>
      </c>
      <c r="H29" s="959">
        <v>1.3859088431087171E-2</v>
      </c>
      <c r="I29" s="960">
        <v>-4.0904198062432721E-2</v>
      </c>
      <c r="J29" s="841">
        <v>3.666292555181444E-2</v>
      </c>
    </row>
    <row r="30" spans="1:10" ht="20.100000000000001" customHeight="1">
      <c r="A30" s="41">
        <f t="shared" si="0"/>
        <v>18</v>
      </c>
      <c r="B30" s="42" t="s">
        <v>53</v>
      </c>
      <c r="C30" s="75">
        <v>6036</v>
      </c>
      <c r="D30" s="958">
        <v>3.0066049671744088E-2</v>
      </c>
      <c r="E30" s="703">
        <v>5692</v>
      </c>
      <c r="F30" s="958">
        <v>3.037839568767679E-2</v>
      </c>
      <c r="G30" s="703">
        <v>5959</v>
      </c>
      <c r="H30" s="959">
        <v>2.980379211867501E-2</v>
      </c>
      <c r="I30" s="960">
        <v>-5.6991385023194167E-2</v>
      </c>
      <c r="J30" s="841">
        <v>4.6907940969782153E-2</v>
      </c>
    </row>
    <row r="31" spans="1:10" ht="20.100000000000001" customHeight="1">
      <c r="A31" s="41">
        <f t="shared" si="0"/>
        <v>19</v>
      </c>
      <c r="B31" s="42" t="s">
        <v>54</v>
      </c>
      <c r="C31" s="75">
        <v>668</v>
      </c>
      <c r="D31" s="958">
        <v>3.3273891949511351E-3</v>
      </c>
      <c r="E31" s="703">
        <v>628</v>
      </c>
      <c r="F31" s="958">
        <v>3.3516571489566097E-3</v>
      </c>
      <c r="G31" s="703">
        <v>622</v>
      </c>
      <c r="H31" s="959">
        <v>3.1109177207276147E-3</v>
      </c>
      <c r="I31" s="960">
        <v>-5.9880239520958084E-2</v>
      </c>
      <c r="J31" s="841">
        <v>-9.5541401273885346E-3</v>
      </c>
    </row>
    <row r="32" spans="1:10" ht="20.100000000000001" customHeight="1">
      <c r="A32" s="41">
        <f t="shared" si="0"/>
        <v>20</v>
      </c>
      <c r="B32" s="39" t="s">
        <v>55</v>
      </c>
      <c r="C32" s="75">
        <v>340</v>
      </c>
      <c r="D32" s="958">
        <v>1.6935813267715358E-3</v>
      </c>
      <c r="E32" s="703">
        <v>329</v>
      </c>
      <c r="F32" s="958">
        <v>1.7558840796285423E-3</v>
      </c>
      <c r="G32" s="703">
        <v>343</v>
      </c>
      <c r="H32" s="959">
        <v>1.715506074291916E-3</v>
      </c>
      <c r="I32" s="960">
        <v>-3.2352941176470591E-2</v>
      </c>
      <c r="J32" s="841">
        <v>4.2553191489361701E-2</v>
      </c>
    </row>
    <row r="33" spans="1:42" ht="20.100000000000001" customHeight="1">
      <c r="A33" s="41">
        <f t="shared" si="0"/>
        <v>21</v>
      </c>
      <c r="B33" s="39" t="s">
        <v>56</v>
      </c>
      <c r="C33" s="75">
        <v>1528</v>
      </c>
      <c r="D33" s="958">
        <v>7.6111537273732552E-3</v>
      </c>
      <c r="E33" s="703">
        <v>1393</v>
      </c>
      <c r="F33" s="958">
        <v>7.4344879116187224E-3</v>
      </c>
      <c r="G33" s="703">
        <v>1447</v>
      </c>
      <c r="H33" s="959">
        <v>7.2371349548116691E-3</v>
      </c>
      <c r="I33" s="960">
        <v>-8.8350785340314139E-2</v>
      </c>
      <c r="J33" s="841">
        <v>3.8765254845656856E-2</v>
      </c>
    </row>
    <row r="34" spans="1:42" ht="20.100000000000001" customHeight="1" thickBot="1">
      <c r="A34" s="43">
        <f t="shared" si="0"/>
        <v>22</v>
      </c>
      <c r="B34" s="44" t="s">
        <v>57</v>
      </c>
      <c r="C34" s="75">
        <v>5297</v>
      </c>
      <c r="D34" s="958">
        <v>2.6385000846790664E-2</v>
      </c>
      <c r="E34" s="703">
        <v>4217</v>
      </c>
      <c r="F34" s="958">
        <v>2.2506271014570103E-2</v>
      </c>
      <c r="G34" s="703">
        <v>4316</v>
      </c>
      <c r="H34" s="959">
        <v>2.1586367978553674E-2</v>
      </c>
      <c r="I34" s="960">
        <v>-0.20388899377005854</v>
      </c>
      <c r="J34" s="841">
        <v>2.347640502727057E-2</v>
      </c>
    </row>
    <row r="35" spans="1:42" ht="21.75" customHeight="1" thickTop="1" thickBot="1">
      <c r="A35" s="45" t="s">
        <v>58</v>
      </c>
      <c r="B35" s="46"/>
      <c r="C35" s="84">
        <v>200758</v>
      </c>
      <c r="D35" s="48">
        <v>1.0000000000000002</v>
      </c>
      <c r="E35" s="84">
        <v>187370</v>
      </c>
      <c r="F35" s="48">
        <v>1</v>
      </c>
      <c r="G35" s="704">
        <v>199941</v>
      </c>
      <c r="H35" s="132">
        <v>1.0000000000000002</v>
      </c>
      <c r="I35" s="910">
        <v>-6.6687255302403894E-2</v>
      </c>
      <c r="J35" s="1077">
        <v>6.709185034957571E-2</v>
      </c>
    </row>
    <row r="36" spans="1:42" s="13" customFormat="1" ht="16.899999999999999" customHeight="1" thickTop="1">
      <c r="A36" s="665" t="s">
        <v>517</v>
      </c>
      <c r="B36" s="634"/>
      <c r="C36" s="634"/>
      <c r="D36" s="634"/>
      <c r="E36" s="634"/>
      <c r="F36" s="634"/>
      <c r="G36" s="634"/>
      <c r="H36" s="634"/>
      <c r="I36" s="634"/>
      <c r="J36" s="634"/>
      <c r="K36" s="634"/>
      <c r="L36" s="634"/>
      <c r="M36" s="634"/>
      <c r="N36" s="634"/>
      <c r="O36" s="634"/>
      <c r="P36" s="634"/>
      <c r="Q36" s="634"/>
      <c r="R36" s="634"/>
      <c r="S36" s="634"/>
      <c r="T36" s="634"/>
      <c r="U36" s="634"/>
      <c r="V36" s="634"/>
      <c r="W36" s="634"/>
      <c r="X36" s="634"/>
      <c r="Y36" s="634"/>
      <c r="Z36" s="634"/>
      <c r="AA36" s="634"/>
      <c r="AB36" s="634"/>
      <c r="AC36" s="634"/>
      <c r="AD36" s="634"/>
      <c r="AE36" s="634"/>
      <c r="AF36" s="634"/>
      <c r="AG36" s="634"/>
      <c r="AH36" s="634"/>
      <c r="AI36" s="634"/>
      <c r="AJ36" s="634"/>
      <c r="AK36" s="634"/>
      <c r="AL36" s="634"/>
      <c r="AM36" s="634"/>
      <c r="AN36" s="634"/>
      <c r="AO36" s="634"/>
      <c r="AP36" s="634"/>
    </row>
    <row r="37" spans="1:42" s="13" customFormat="1" ht="14.25" customHeight="1">
      <c r="A37" s="634" t="s">
        <v>429</v>
      </c>
      <c r="B37" s="239"/>
      <c r="C37" s="634"/>
      <c r="D37" s="634"/>
      <c r="E37" s="634"/>
      <c r="F37" s="634"/>
      <c r="G37" s="634"/>
      <c r="H37" s="634"/>
      <c r="I37" s="634"/>
      <c r="J37" s="634"/>
      <c r="K37" s="634"/>
      <c r="L37" s="634"/>
      <c r="M37" s="634"/>
      <c r="N37" s="634"/>
      <c r="O37" s="634"/>
      <c r="P37" s="634"/>
      <c r="Q37" s="634"/>
      <c r="R37" s="634"/>
      <c r="S37" s="634"/>
      <c r="T37" s="634"/>
      <c r="U37" s="634"/>
      <c r="V37" s="634"/>
      <c r="W37" s="634"/>
      <c r="X37" s="634"/>
      <c r="Y37" s="634"/>
      <c r="Z37" s="634"/>
      <c r="AA37" s="634"/>
      <c r="AB37" s="634"/>
      <c r="AC37" s="634"/>
      <c r="AD37" s="634"/>
      <c r="AE37" s="634"/>
      <c r="AF37" s="634"/>
      <c r="AG37" s="634"/>
      <c r="AH37" s="634"/>
      <c r="AI37" s="634"/>
      <c r="AJ37" s="634"/>
      <c r="AK37" s="634"/>
      <c r="AL37" s="634"/>
      <c r="AM37" s="634"/>
      <c r="AN37" s="634"/>
      <c r="AO37" s="634"/>
      <c r="AP37" s="634"/>
    </row>
    <row r="38" spans="1:42">
      <c r="A38" s="49"/>
    </row>
  </sheetData>
  <mergeCells count="1">
    <mergeCell ref="I10:J11"/>
  </mergeCells>
  <phoneticPr fontId="36" type="noConversion"/>
  <printOptions horizontalCentered="1"/>
  <pageMargins left="0.6692913385826772" right="0.39370078740157483" top="0.78740157480314965" bottom="0" header="0.55118110236220474" footer="0"/>
  <pageSetup paperSize="9" scale="89" orientation="portrait" r:id="rId1"/>
  <headerFooter alignWithMargins="0"/>
  <ignoredErrors>
    <ignoredError sqref="J12" twoDigitTextYear="1"/>
    <ignoredError sqref="A13:A26" numberStoredAsText="1"/>
  </ignoredError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69" enableFormatConditionsCalculation="0">
    <tabColor theme="6" tint="0.59999389629810485"/>
    <pageSetUpPr fitToPage="1"/>
  </sheetPr>
  <dimension ref="A1:AS39"/>
  <sheetViews>
    <sheetView workbookViewId="0">
      <selection activeCell="A13" sqref="A13"/>
    </sheetView>
  </sheetViews>
  <sheetFormatPr defaultColWidth="11.42578125" defaultRowHeight="12.75"/>
  <cols>
    <col min="1" max="1" width="5.7109375" style="24" customWidth="1"/>
    <col min="2" max="2" width="19.7109375" style="24" customWidth="1"/>
    <col min="3" max="3" width="13.28515625" style="24" customWidth="1"/>
    <col min="4" max="4" width="8" style="24" customWidth="1"/>
    <col min="5" max="5" width="13.28515625" style="24" customWidth="1"/>
    <col min="6" max="6" width="8" style="24" customWidth="1"/>
    <col min="7" max="7" width="13.28515625" style="24" customWidth="1"/>
    <col min="8" max="10" width="8" style="24" customWidth="1"/>
    <col min="11" max="12" width="6.5703125" style="24" customWidth="1"/>
    <col min="13" max="13" width="16.28515625" style="24" customWidth="1"/>
    <col min="14" max="14" width="6.5703125" style="24" customWidth="1"/>
    <col min="15" max="15" width="16.28515625" style="24" customWidth="1"/>
    <col min="16" max="16" width="6.5703125" style="24" customWidth="1"/>
    <col min="17" max="17" width="14.7109375" style="24" customWidth="1"/>
    <col min="18" max="18" width="4" style="24" customWidth="1"/>
    <col min="19" max="19" width="12.7109375" style="24" customWidth="1"/>
    <col min="20" max="20" width="6.5703125" style="24" customWidth="1"/>
    <col min="21" max="21" width="14.7109375" style="24" customWidth="1"/>
    <col min="22" max="22" width="6.5703125" style="24" customWidth="1"/>
    <col min="23" max="23" width="14.7109375" style="24" customWidth="1"/>
    <col min="24" max="24" width="5.5703125" style="24" customWidth="1"/>
    <col min="25" max="25" width="13.7109375" style="24" customWidth="1"/>
    <col min="26" max="26" width="6.5703125" style="24" customWidth="1"/>
    <col min="27" max="27" width="14.7109375" style="24" customWidth="1"/>
    <col min="28" max="28" width="6.5703125" style="24" customWidth="1"/>
    <col min="29" max="29" width="14.7109375" style="24" customWidth="1"/>
    <col min="30" max="30" width="6.5703125" style="24" customWidth="1"/>
    <col min="31" max="31" width="13.7109375" style="24" customWidth="1"/>
    <col min="32" max="32" width="6.5703125" style="24" customWidth="1"/>
    <col min="33" max="33" width="14.7109375" style="24" customWidth="1"/>
    <col min="34" max="34" width="6.5703125" style="24" customWidth="1"/>
    <col min="35" max="35" width="13.7109375" style="24" customWidth="1"/>
    <col min="36" max="36" width="5.5703125" style="24" customWidth="1"/>
    <col min="37" max="37" width="14.7109375" style="24" customWidth="1"/>
    <col min="38" max="38" width="5.5703125" style="24" customWidth="1"/>
    <col min="39" max="39" width="14.7109375" style="24" customWidth="1"/>
    <col min="40" max="40" width="7.5703125" style="24" customWidth="1"/>
    <col min="41" max="41" width="18.28515625" style="24" customWidth="1"/>
    <col min="42" max="42" width="5.5703125" style="24" customWidth="1"/>
    <col min="43" max="43" width="14.7109375" style="24" customWidth="1"/>
    <col min="44" max="44" width="7.5703125" style="24" customWidth="1"/>
    <col min="45" max="45" width="17.28515625" style="24" customWidth="1"/>
  </cols>
  <sheetData>
    <row r="1" spans="1:45" s="170" customFormat="1" ht="27.75">
      <c r="A1" s="1143" t="s">
        <v>522</v>
      </c>
      <c r="B1" s="176"/>
      <c r="C1" s="176"/>
      <c r="D1" s="176"/>
      <c r="E1" s="176"/>
      <c r="F1" s="176"/>
      <c r="G1" s="176"/>
      <c r="H1" s="176"/>
      <c r="I1" s="176"/>
    </row>
    <row r="2" spans="1:45" s="170" customFormat="1"/>
    <row r="3" spans="1:45" s="314" customFormat="1" ht="26.25">
      <c r="A3" s="505" t="s">
        <v>323</v>
      </c>
      <c r="C3" s="468"/>
      <c r="D3" s="468"/>
      <c r="E3" s="468"/>
      <c r="F3" s="468"/>
      <c r="G3" s="468"/>
      <c r="H3" s="468"/>
    </row>
    <row r="4" spans="1:45" s="314" customFormat="1" ht="27" customHeight="1">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row>
    <row r="5" spans="1:45" s="314" customFormat="1" ht="27" customHeight="1">
      <c r="A5" s="490" t="s">
        <v>199</v>
      </c>
      <c r="B5" s="469"/>
      <c r="C5" s="469"/>
      <c r="D5" s="469"/>
      <c r="E5" s="469"/>
      <c r="F5" s="469"/>
      <c r="G5" s="469"/>
      <c r="H5" s="469"/>
      <c r="I5" s="469"/>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row>
    <row r="6" spans="1:45" ht="21" customHeight="1">
      <c r="A6" s="274" t="s">
        <v>354</v>
      </c>
      <c r="B6" s="11"/>
      <c r="C6" s="25"/>
      <c r="D6" s="25"/>
      <c r="E6" s="25"/>
      <c r="F6" s="25"/>
      <c r="G6" s="25"/>
      <c r="H6" s="25"/>
      <c r="I6" s="25"/>
    </row>
    <row r="7" spans="1:45" ht="21" customHeight="1">
      <c r="A7" s="234" t="s">
        <v>59</v>
      </c>
      <c r="B7" s="234"/>
      <c r="C7" s="234"/>
      <c r="D7" s="234"/>
      <c r="E7" s="234"/>
      <c r="F7" s="234"/>
      <c r="G7" s="234"/>
      <c r="H7" s="234"/>
      <c r="I7" s="234"/>
    </row>
    <row r="8" spans="1:45" ht="21" customHeight="1">
      <c r="A8" s="13"/>
      <c r="B8" s="14"/>
    </row>
    <row r="9" spans="1:45" ht="21" customHeight="1" thickBot="1">
      <c r="A9" s="13" t="s">
        <v>84</v>
      </c>
      <c r="B9" s="14"/>
    </row>
    <row r="10" spans="1:45" ht="14.45" customHeight="1" thickTop="1">
      <c r="A10" s="27"/>
      <c r="B10" s="28"/>
      <c r="C10" s="229"/>
      <c r="D10" s="90"/>
      <c r="E10" s="229"/>
      <c r="F10" s="526"/>
      <c r="G10" s="894"/>
      <c r="H10" s="115"/>
      <c r="I10" s="1219" t="s">
        <v>264</v>
      </c>
      <c r="J10" s="1220"/>
    </row>
    <row r="11" spans="1:45" s="33" customFormat="1" ht="14.45" customHeight="1" thickBot="1">
      <c r="A11" s="54" t="s">
        <v>25</v>
      </c>
      <c r="B11" s="632" t="s">
        <v>9</v>
      </c>
      <c r="C11" s="117">
        <v>2011</v>
      </c>
      <c r="D11" s="116" t="s">
        <v>26</v>
      </c>
      <c r="E11" s="117">
        <v>2012</v>
      </c>
      <c r="F11" s="527" t="s">
        <v>26</v>
      </c>
      <c r="G11" s="895">
        <v>2013</v>
      </c>
      <c r="H11" s="243" t="s">
        <v>26</v>
      </c>
      <c r="I11" s="1221"/>
      <c r="J11" s="1222"/>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row>
    <row r="12" spans="1:45" s="33" customFormat="1" ht="14.45" customHeight="1" thickTop="1" thickBot="1">
      <c r="A12" s="34"/>
      <c r="B12" s="35"/>
      <c r="C12" s="232"/>
      <c r="D12" s="94"/>
      <c r="E12" s="232"/>
      <c r="F12" s="528"/>
      <c r="G12" s="896"/>
      <c r="H12" s="94"/>
      <c r="I12" s="529" t="s">
        <v>360</v>
      </c>
      <c r="J12" s="530" t="s">
        <v>428</v>
      </c>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row>
    <row r="13" spans="1:45" ht="20.100000000000001" customHeight="1" thickTop="1">
      <c r="A13" s="36" t="s">
        <v>27</v>
      </c>
      <c r="B13" s="37" t="s">
        <v>28</v>
      </c>
      <c r="C13" s="701">
        <v>828.33653189999995</v>
      </c>
      <c r="D13" s="1075">
        <v>3.392185545419607E-2</v>
      </c>
      <c r="E13" s="701">
        <v>774.48133048</v>
      </c>
      <c r="F13" s="1075">
        <v>4.2125012244673611E-2</v>
      </c>
      <c r="G13" s="702">
        <v>832.65440660000002</v>
      </c>
      <c r="H13" s="1076">
        <v>4.2911112164212943E-2</v>
      </c>
      <c r="I13" s="979">
        <v>-6.5016088686164056E-2</v>
      </c>
      <c r="J13" s="994">
        <v>7.5112302686426435E-2</v>
      </c>
    </row>
    <row r="14" spans="1:45" ht="20.100000000000001" customHeight="1">
      <c r="A14" s="38" t="s">
        <v>29</v>
      </c>
      <c r="B14" s="39" t="s">
        <v>30</v>
      </c>
      <c r="C14" s="75">
        <v>233.65942681000001</v>
      </c>
      <c r="D14" s="958">
        <v>9.5687694512017543E-3</v>
      </c>
      <c r="E14" s="75">
        <v>227.09504966999998</v>
      </c>
      <c r="F14" s="958">
        <v>1.235198496279382E-2</v>
      </c>
      <c r="G14" s="703">
        <v>185.68762117</v>
      </c>
      <c r="H14" s="959">
        <v>9.5694711712004908E-3</v>
      </c>
      <c r="I14" s="960">
        <v>-2.8093782603249521E-2</v>
      </c>
      <c r="J14" s="841">
        <v>-0.18233523170219082</v>
      </c>
    </row>
    <row r="15" spans="1:45" ht="20.100000000000001" customHeight="1">
      <c r="A15" s="38" t="s">
        <v>31</v>
      </c>
      <c r="B15" s="39" t="s">
        <v>32</v>
      </c>
      <c r="C15" s="75">
        <v>896.44408591999991</v>
      </c>
      <c r="D15" s="958">
        <v>3.6710981025545618E-2</v>
      </c>
      <c r="E15" s="75">
        <v>876.31361057000004</v>
      </c>
      <c r="F15" s="958">
        <v>4.7663797851081539E-2</v>
      </c>
      <c r="G15" s="703">
        <v>1062.7135400700001</v>
      </c>
      <c r="H15" s="959">
        <v>5.4767283467075309E-2</v>
      </c>
      <c r="I15" s="960">
        <v>-2.2455918518710989E-2</v>
      </c>
      <c r="J15" s="841">
        <v>0.21270915714609964</v>
      </c>
    </row>
    <row r="16" spans="1:45" ht="20.100000000000001" customHeight="1">
      <c r="A16" s="38" t="s">
        <v>33</v>
      </c>
      <c r="B16" s="39" t="s">
        <v>34</v>
      </c>
      <c r="C16" s="75">
        <v>72.932150870000001</v>
      </c>
      <c r="D16" s="958">
        <v>2.9867014003366818E-3</v>
      </c>
      <c r="E16" s="75">
        <v>60.568002369999995</v>
      </c>
      <c r="F16" s="958">
        <v>3.2943697169438191E-3</v>
      </c>
      <c r="G16" s="703">
        <v>76.263616959999993</v>
      </c>
      <c r="H16" s="959">
        <v>3.9302699841366959E-3</v>
      </c>
      <c r="I16" s="960">
        <v>-0.16952946474921377</v>
      </c>
      <c r="J16" s="841">
        <v>0.25914037075414942</v>
      </c>
    </row>
    <row r="17" spans="1:10" ht="20.100000000000001" customHeight="1">
      <c r="A17" s="38" t="s">
        <v>35</v>
      </c>
      <c r="B17" s="39" t="s">
        <v>36</v>
      </c>
      <c r="C17" s="75">
        <v>168.20300165</v>
      </c>
      <c r="D17" s="958">
        <v>6.8882123257869611E-3</v>
      </c>
      <c r="E17" s="75">
        <v>177.82030893000001</v>
      </c>
      <c r="F17" s="958">
        <v>9.671869929240769E-3</v>
      </c>
      <c r="G17" s="703">
        <v>174.67210696000001</v>
      </c>
      <c r="H17" s="959">
        <v>9.0017831099051329E-3</v>
      </c>
      <c r="I17" s="960">
        <v>5.7176787486895635E-2</v>
      </c>
      <c r="J17" s="841">
        <v>-1.7704400520636314E-2</v>
      </c>
    </row>
    <row r="18" spans="1:10" ht="20.100000000000001" customHeight="1">
      <c r="A18" s="38" t="s">
        <v>37</v>
      </c>
      <c r="B18" s="39" t="s">
        <v>38</v>
      </c>
      <c r="C18" s="75">
        <v>472.14105475999997</v>
      </c>
      <c r="D18" s="958">
        <v>1.9335016622801678E-2</v>
      </c>
      <c r="E18" s="75">
        <v>461.02179339999998</v>
      </c>
      <c r="F18" s="958">
        <v>2.5075554345512913E-2</v>
      </c>
      <c r="G18" s="703">
        <v>492.13942236000003</v>
      </c>
      <c r="H18" s="959">
        <v>2.5362563130547335E-2</v>
      </c>
      <c r="I18" s="960">
        <v>-2.3550719107983883E-2</v>
      </c>
      <c r="J18" s="841">
        <v>6.7497088869725538E-2</v>
      </c>
    </row>
    <row r="19" spans="1:10" ht="20.100000000000001" customHeight="1">
      <c r="A19" s="38" t="s">
        <v>39</v>
      </c>
      <c r="B19" s="39" t="s">
        <v>40</v>
      </c>
      <c r="C19" s="75">
        <v>107.19221792</v>
      </c>
      <c r="D19" s="958">
        <v>4.3897121303541611E-3</v>
      </c>
      <c r="E19" s="75">
        <v>76.851363800000001</v>
      </c>
      <c r="F19" s="958">
        <v>4.1800421955793905E-3</v>
      </c>
      <c r="G19" s="703">
        <v>95.01565712</v>
      </c>
      <c r="H19" s="959">
        <v>4.8966623940433704E-3</v>
      </c>
      <c r="I19" s="960">
        <v>-0.28305090340274586</v>
      </c>
      <c r="J19" s="841">
        <v>0.23635616106008517</v>
      </c>
    </row>
    <row r="20" spans="1:10" ht="20.100000000000001" customHeight="1">
      <c r="A20" s="38" t="s">
        <v>41</v>
      </c>
      <c r="B20" s="39" t="s">
        <v>42</v>
      </c>
      <c r="C20" s="75">
        <v>283.96703642</v>
      </c>
      <c r="D20" s="958">
        <v>1.162895561433305E-2</v>
      </c>
      <c r="E20" s="75">
        <v>246.06469829</v>
      </c>
      <c r="F20" s="958">
        <v>1.3383767975431969E-2</v>
      </c>
      <c r="G20" s="703">
        <v>292.36856697000002</v>
      </c>
      <c r="H20" s="959">
        <v>1.5067307962457943E-2</v>
      </c>
      <c r="I20" s="960">
        <v>-0.13347442931348111</v>
      </c>
      <c r="J20" s="841">
        <v>0.18817761752004147</v>
      </c>
    </row>
    <row r="21" spans="1:10" ht="20.100000000000001" customHeight="1">
      <c r="A21" s="38" t="s">
        <v>43</v>
      </c>
      <c r="B21" s="39" t="s">
        <v>44</v>
      </c>
      <c r="C21" s="75">
        <v>92.01431165999999</v>
      </c>
      <c r="D21" s="958">
        <v>3.7681498517135102E-3</v>
      </c>
      <c r="E21" s="75">
        <v>70.658796609999996</v>
      </c>
      <c r="F21" s="958">
        <v>3.8432206888000852E-3</v>
      </c>
      <c r="G21" s="703">
        <v>83.944343910000001</v>
      </c>
      <c r="H21" s="959">
        <v>4.326098713368985E-3</v>
      </c>
      <c r="I21" s="960">
        <v>-0.23208905945968794</v>
      </c>
      <c r="J21" s="841">
        <v>0.18802396782002037</v>
      </c>
    </row>
    <row r="22" spans="1:10" ht="20.100000000000001" customHeight="1">
      <c r="A22" s="40">
        <v>10</v>
      </c>
      <c r="B22" s="39" t="s">
        <v>45</v>
      </c>
      <c r="C22" s="75">
        <v>463.18284699000003</v>
      </c>
      <c r="D22" s="958">
        <v>1.8968162068644118E-2</v>
      </c>
      <c r="E22" s="75">
        <v>444.18301500000001</v>
      </c>
      <c r="F22" s="958">
        <v>2.4159672040324588E-2</v>
      </c>
      <c r="G22" s="703">
        <v>514.5884413</v>
      </c>
      <c r="H22" s="959">
        <v>2.6519480528780292E-2</v>
      </c>
      <c r="I22" s="960">
        <v>-4.1020154596550118E-2</v>
      </c>
      <c r="J22" s="841">
        <v>0.1585054446532585</v>
      </c>
    </row>
    <row r="23" spans="1:10" ht="20.100000000000001" customHeight="1">
      <c r="A23" s="41">
        <f t="shared" ref="A23:A34" si="0">A22+1</f>
        <v>11</v>
      </c>
      <c r="B23" s="42" t="s">
        <v>46</v>
      </c>
      <c r="C23" s="75">
        <v>9014.8426285799997</v>
      </c>
      <c r="D23" s="958">
        <v>0.36917385242877726</v>
      </c>
      <c r="E23" s="75">
        <v>9176.1386786200001</v>
      </c>
      <c r="F23" s="958">
        <v>0.49910170714653873</v>
      </c>
      <c r="G23" s="703">
        <v>9420.4317391900004</v>
      </c>
      <c r="H23" s="959">
        <v>0.48548497406786401</v>
      </c>
      <c r="I23" s="960">
        <v>1.7892275737419881E-2</v>
      </c>
      <c r="J23" s="841">
        <v>2.6622642608834193E-2</v>
      </c>
    </row>
    <row r="24" spans="1:10" ht="20.100000000000001" customHeight="1">
      <c r="A24" s="41">
        <f t="shared" si="0"/>
        <v>12</v>
      </c>
      <c r="B24" s="42" t="s">
        <v>47</v>
      </c>
      <c r="C24" s="75">
        <v>74.653024979999998</v>
      </c>
      <c r="D24" s="958">
        <v>3.0571742583674509E-3</v>
      </c>
      <c r="E24" s="75">
        <v>59.18143388</v>
      </c>
      <c r="F24" s="958">
        <v>3.2189525153656635E-3</v>
      </c>
      <c r="G24" s="703">
        <v>75.470058049999992</v>
      </c>
      <c r="H24" s="959">
        <v>3.8893736709412034E-3</v>
      </c>
      <c r="I24" s="960">
        <v>-0.20724667358281773</v>
      </c>
      <c r="J24" s="841">
        <v>0.27523199595041631</v>
      </c>
    </row>
    <row r="25" spans="1:10" ht="20.100000000000001" customHeight="1">
      <c r="A25" s="41">
        <f t="shared" si="0"/>
        <v>13</v>
      </c>
      <c r="B25" s="42" t="s">
        <v>48</v>
      </c>
      <c r="C25" s="75">
        <v>2516.1721561700001</v>
      </c>
      <c r="D25" s="958">
        <v>0.10304172868446636</v>
      </c>
      <c r="E25" s="75">
        <v>2474.5602019000003</v>
      </c>
      <c r="F25" s="958">
        <v>0.1345944372094989</v>
      </c>
      <c r="G25" s="703">
        <v>2602.8212068499997</v>
      </c>
      <c r="H25" s="959">
        <v>0.13413722651946203</v>
      </c>
      <c r="I25" s="960">
        <v>-1.6537800948143236E-2</v>
      </c>
      <c r="J25" s="841">
        <v>5.1831838583486049E-2</v>
      </c>
    </row>
    <row r="26" spans="1:10" ht="20.100000000000001" customHeight="1">
      <c r="A26" s="41">
        <f t="shared" si="0"/>
        <v>14</v>
      </c>
      <c r="B26" s="42" t="s">
        <v>49</v>
      </c>
      <c r="C26" s="75">
        <v>387.86923543</v>
      </c>
      <c r="D26" s="958">
        <v>1.5883935613954549E-2</v>
      </c>
      <c r="E26" s="75">
        <v>379.65240148999999</v>
      </c>
      <c r="F26" s="958">
        <v>2.0649770926787998E-2</v>
      </c>
      <c r="G26" s="703">
        <v>403.348097</v>
      </c>
      <c r="H26" s="959">
        <v>2.0786673672050247E-2</v>
      </c>
      <c r="I26" s="960">
        <v>-2.1184546722017434E-2</v>
      </c>
      <c r="J26" s="841">
        <v>6.2414185757821816E-2</v>
      </c>
    </row>
    <row r="27" spans="1:10" ht="20.100000000000001" customHeight="1">
      <c r="A27" s="41">
        <f t="shared" si="0"/>
        <v>15</v>
      </c>
      <c r="B27" s="42" t="s">
        <v>50</v>
      </c>
      <c r="C27" s="75">
        <v>997.0350772999999</v>
      </c>
      <c r="D27" s="958">
        <v>4.0830361178633666E-2</v>
      </c>
      <c r="E27" s="75">
        <v>762.53134463000004</v>
      </c>
      <c r="F27" s="958">
        <v>4.1475037506169668E-2</v>
      </c>
      <c r="G27" s="703">
        <v>750.03839385000003</v>
      </c>
      <c r="H27" s="959">
        <v>3.8653469423629509E-2</v>
      </c>
      <c r="I27" s="960">
        <v>-0.23520108570808043</v>
      </c>
      <c r="J27" s="841">
        <v>-1.6383524255074267E-2</v>
      </c>
    </row>
    <row r="28" spans="1:10" ht="20.100000000000001" customHeight="1">
      <c r="A28" s="41">
        <f t="shared" si="0"/>
        <v>16</v>
      </c>
      <c r="B28" s="42" t="s">
        <v>51</v>
      </c>
      <c r="C28" s="75">
        <v>257.45160127999998</v>
      </c>
      <c r="D28" s="958">
        <v>1.0543101346791489E-2</v>
      </c>
      <c r="E28" s="75">
        <v>289.34050444000002</v>
      </c>
      <c r="F28" s="958">
        <v>1.5737593422505091E-2</v>
      </c>
      <c r="G28" s="703">
        <v>344.47179188999996</v>
      </c>
      <c r="H28" s="959">
        <v>1.7752464386224274E-2</v>
      </c>
      <c r="I28" s="960">
        <v>0.12386368156754331</v>
      </c>
      <c r="J28" s="841">
        <v>0.1905412018158433</v>
      </c>
    </row>
    <row r="29" spans="1:10" ht="20.100000000000001" customHeight="1">
      <c r="A29" s="41">
        <f t="shared" si="0"/>
        <v>17</v>
      </c>
      <c r="B29" s="42" t="s">
        <v>52</v>
      </c>
      <c r="C29" s="75">
        <v>101.80451804</v>
      </c>
      <c r="D29" s="958">
        <v>4.169076229942113E-3</v>
      </c>
      <c r="E29" s="75">
        <v>99.538598019999995</v>
      </c>
      <c r="F29" s="958">
        <v>5.4140293579593591E-3</v>
      </c>
      <c r="G29" s="703">
        <v>140.69092289</v>
      </c>
      <c r="H29" s="959">
        <v>7.2505518793460786E-3</v>
      </c>
      <c r="I29" s="960">
        <v>-2.2257558540866602E-2</v>
      </c>
      <c r="J29" s="841">
        <v>0.41343082672041842</v>
      </c>
    </row>
    <row r="30" spans="1:10" ht="20.100000000000001" customHeight="1">
      <c r="A30" s="41">
        <f t="shared" si="0"/>
        <v>18</v>
      </c>
      <c r="B30" s="42" t="s">
        <v>53</v>
      </c>
      <c r="C30" s="75">
        <v>397.87229007000002</v>
      </c>
      <c r="D30" s="958">
        <v>1.6293578507308754E-2</v>
      </c>
      <c r="E30" s="75">
        <v>354.77516323000003</v>
      </c>
      <c r="F30" s="958">
        <v>1.9296666694221577E-2</v>
      </c>
      <c r="G30" s="703">
        <v>384.18006848000005</v>
      </c>
      <c r="H30" s="959">
        <v>1.9798843168459718E-2</v>
      </c>
      <c r="I30" s="960">
        <v>-0.10831899560639836</v>
      </c>
      <c r="J30" s="841">
        <v>8.2883212517717519E-2</v>
      </c>
    </row>
    <row r="31" spans="1:10" ht="20.100000000000001" customHeight="1">
      <c r="A31" s="41">
        <f t="shared" si="0"/>
        <v>19</v>
      </c>
      <c r="B31" s="42" t="s">
        <v>54</v>
      </c>
      <c r="C31" s="75">
        <v>29.787551870000001</v>
      </c>
      <c r="D31" s="958">
        <v>1.219853272136612E-3</v>
      </c>
      <c r="E31" s="75">
        <v>23.95335824</v>
      </c>
      <c r="F31" s="958">
        <v>1.3028532379672523E-3</v>
      </c>
      <c r="G31" s="703">
        <v>26.34333732</v>
      </c>
      <c r="H31" s="959">
        <v>1.3576123462002666E-3</v>
      </c>
      <c r="I31" s="960">
        <v>-0.19586012490928484</v>
      </c>
      <c r="J31" s="841">
        <v>9.9776367724878967E-2</v>
      </c>
    </row>
    <row r="32" spans="1:10" ht="20.100000000000001" customHeight="1">
      <c r="A32" s="41">
        <f t="shared" si="0"/>
        <v>20</v>
      </c>
      <c r="B32" s="39" t="s">
        <v>55</v>
      </c>
      <c r="C32" s="75">
        <v>8.6924470199999995</v>
      </c>
      <c r="D32" s="958">
        <v>3.5597117838006268E-4</v>
      </c>
      <c r="E32" s="75">
        <v>9.5112548599999993</v>
      </c>
      <c r="F32" s="958">
        <v>5.1732909712800103E-4</v>
      </c>
      <c r="G32" s="703">
        <v>9.3988148800000015</v>
      </c>
      <c r="H32" s="959">
        <v>4.8437094228950865E-4</v>
      </c>
      <c r="I32" s="960">
        <v>9.4197622155884009E-2</v>
      </c>
      <c r="J32" s="841">
        <v>-1.1821781842148826E-2</v>
      </c>
    </row>
    <row r="33" spans="1:10" ht="20.100000000000001" customHeight="1">
      <c r="A33" s="41">
        <f t="shared" si="0"/>
        <v>21</v>
      </c>
      <c r="B33" s="39" t="s">
        <v>56</v>
      </c>
      <c r="C33" s="75">
        <v>131.92793101000001</v>
      </c>
      <c r="D33" s="958">
        <v>5.4026836119702142E-3</v>
      </c>
      <c r="E33" s="75">
        <v>194.93250157</v>
      </c>
      <c r="F33" s="958">
        <v>1.0602623578326736E-2</v>
      </c>
      <c r="G33" s="703">
        <v>175.22491827000002</v>
      </c>
      <c r="H33" s="959">
        <v>9.0302724182436539E-3</v>
      </c>
      <c r="I33" s="960">
        <v>0.47756809401660599</v>
      </c>
      <c r="J33" s="841">
        <v>-0.1010995249190039</v>
      </c>
    </row>
    <row r="34" spans="1:10" ht="20.100000000000001" customHeight="1" thickBot="1">
      <c r="A34" s="43">
        <f t="shared" si="0"/>
        <v>22</v>
      </c>
      <c r="B34" s="44" t="s">
        <v>57</v>
      </c>
      <c r="C34" s="75">
        <v>6882.7818342199998</v>
      </c>
      <c r="D34" s="958">
        <v>0.28186216774435779</v>
      </c>
      <c r="E34" s="75">
        <v>1146.1347290599999</v>
      </c>
      <c r="F34" s="958">
        <v>6.2339707357148444E-2</v>
      </c>
      <c r="G34" s="703">
        <v>1261.7003942200001</v>
      </c>
      <c r="H34" s="959">
        <v>6.50221348795611E-2</v>
      </c>
      <c r="I34" s="960">
        <v>-0.83347798075458146</v>
      </c>
      <c r="J34" s="841">
        <v>0.10083078562219396</v>
      </c>
    </row>
    <row r="35" spans="1:10" ht="21" customHeight="1" thickTop="1" thickBot="1">
      <c r="A35" s="45" t="s">
        <v>58</v>
      </c>
      <c r="B35" s="46"/>
      <c r="C35" s="84">
        <v>24418.962960870002</v>
      </c>
      <c r="D35" s="48">
        <v>1</v>
      </c>
      <c r="E35" s="84">
        <v>18385.308139060002</v>
      </c>
      <c r="F35" s="48">
        <v>1</v>
      </c>
      <c r="G35" s="704">
        <v>19404.167466309998</v>
      </c>
      <c r="H35" s="132">
        <v>1</v>
      </c>
      <c r="I35" s="910">
        <v>-0.24708890510537193</v>
      </c>
      <c r="J35" s="1077">
        <v>5.541703840608507E-2</v>
      </c>
    </row>
    <row r="36" spans="1:10" ht="16.899999999999999" customHeight="1" thickTop="1">
      <c r="A36" s="665" t="s">
        <v>517</v>
      </c>
      <c r="B36" s="52"/>
      <c r="C36" s="53"/>
    </row>
    <row r="37" spans="1:10" ht="14.25" customHeight="1">
      <c r="A37" s="634" t="s">
        <v>429</v>
      </c>
      <c r="B37" s="239"/>
    </row>
    <row r="38" spans="1:10">
      <c r="A38" s="49"/>
      <c r="C38" s="599"/>
    </row>
    <row r="39" spans="1:10">
      <c r="A39" s="13"/>
    </row>
  </sheetData>
  <mergeCells count="1">
    <mergeCell ref="I10:J11"/>
  </mergeCells>
  <phoneticPr fontId="36" type="noConversion"/>
  <printOptions horizontalCentered="1"/>
  <pageMargins left="0.6692913385826772" right="0.39370078740157483" top="0.78740157480314965" bottom="0" header="0.55118110236220474" footer="0"/>
  <pageSetup paperSize="9" scale="89" orientation="portrait" r:id="rId1"/>
  <headerFooter alignWithMargins="0"/>
  <ignoredErrors>
    <ignoredError sqref="J12" twoDigitTextYear="1"/>
  </ignoredErrors>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0" enableFormatConditionsCalculation="0">
    <tabColor theme="6" tint="0.59999389629810485"/>
    <pageSetUpPr fitToPage="1"/>
  </sheetPr>
  <dimension ref="A1:AS12"/>
  <sheetViews>
    <sheetView workbookViewId="0">
      <selection activeCell="A4" sqref="A4"/>
    </sheetView>
  </sheetViews>
  <sheetFormatPr defaultColWidth="11.42578125" defaultRowHeight="12.75"/>
  <cols>
    <col min="1" max="1" width="5.7109375" style="24" customWidth="1"/>
    <col min="2" max="2" width="19.7109375" style="24" customWidth="1"/>
    <col min="3" max="3" width="13.28515625" style="24" customWidth="1"/>
    <col min="4" max="4" width="8" style="24" customWidth="1"/>
    <col min="5" max="5" width="13.28515625" style="24" customWidth="1"/>
    <col min="6" max="6" width="8" style="24" customWidth="1"/>
    <col min="7" max="7" width="13.28515625" style="24" customWidth="1"/>
    <col min="8" max="10" width="8" style="24" customWidth="1"/>
    <col min="11" max="12" width="6.5703125" style="24" customWidth="1"/>
    <col min="13" max="13" width="16.28515625" style="24" customWidth="1"/>
    <col min="14" max="14" width="6.5703125" style="24" customWidth="1"/>
    <col min="15" max="15" width="16.28515625" style="24" customWidth="1"/>
    <col min="16" max="16" width="6.5703125" style="24" customWidth="1"/>
    <col min="17" max="17" width="14.7109375" style="24" customWidth="1"/>
    <col min="18" max="18" width="4" style="24" customWidth="1"/>
    <col min="19" max="19" width="12.7109375" style="24" customWidth="1"/>
    <col min="20" max="20" width="6.5703125" style="24" customWidth="1"/>
    <col min="21" max="21" width="14.7109375" style="24" customWidth="1"/>
    <col min="22" max="22" width="6.5703125" style="24" customWidth="1"/>
    <col min="23" max="23" width="14.7109375" style="24" customWidth="1"/>
    <col min="24" max="24" width="5.5703125" style="24" customWidth="1"/>
    <col min="25" max="25" width="13.7109375" style="24" customWidth="1"/>
    <col min="26" max="26" width="6.5703125" style="24" customWidth="1"/>
    <col min="27" max="27" width="14.7109375" style="24" customWidth="1"/>
    <col min="28" max="28" width="6.5703125" style="24" customWidth="1"/>
    <col min="29" max="29" width="14.7109375" style="24" customWidth="1"/>
    <col min="30" max="30" width="6.5703125" style="24" customWidth="1"/>
    <col min="31" max="31" width="13.7109375" style="24" customWidth="1"/>
    <col min="32" max="32" width="6.5703125" style="24" customWidth="1"/>
    <col min="33" max="33" width="14.7109375" style="24" customWidth="1"/>
    <col min="34" max="34" width="6.5703125" style="24" customWidth="1"/>
    <col min="35" max="35" width="13.7109375" style="24" customWidth="1"/>
    <col min="36" max="36" width="5.5703125" style="24" customWidth="1"/>
    <col min="37" max="37" width="14.7109375" style="24" customWidth="1"/>
    <col min="38" max="38" width="5.5703125" style="24" customWidth="1"/>
    <col min="39" max="39" width="14.7109375" style="24" customWidth="1"/>
    <col min="40" max="40" width="7.5703125" style="24" customWidth="1"/>
    <col min="41" max="41" width="18.28515625" style="24" customWidth="1"/>
    <col min="42" max="42" width="5.5703125" style="24" customWidth="1"/>
    <col min="43" max="43" width="14.7109375" style="24" customWidth="1"/>
    <col min="44" max="44" width="7.5703125" style="24" customWidth="1"/>
    <col min="45" max="45" width="17.28515625" style="24" customWidth="1"/>
  </cols>
  <sheetData>
    <row r="1" spans="1:45" s="170" customFormat="1" ht="27.75">
      <c r="A1" s="1143" t="s">
        <v>522</v>
      </c>
      <c r="B1" s="176"/>
      <c r="C1" s="176"/>
      <c r="D1" s="176"/>
      <c r="E1" s="176"/>
      <c r="F1" s="176"/>
      <c r="G1" s="176"/>
      <c r="H1" s="176"/>
      <c r="I1" s="176"/>
    </row>
    <row r="2" spans="1:45" s="170" customFormat="1"/>
    <row r="3" spans="1:45" s="314" customFormat="1" ht="26.25">
      <c r="A3" s="505" t="s">
        <v>324</v>
      </c>
      <c r="C3" s="468"/>
      <c r="D3" s="468"/>
      <c r="E3" s="468"/>
      <c r="F3" s="468"/>
      <c r="G3" s="468"/>
      <c r="H3" s="468"/>
    </row>
    <row r="4" spans="1:45" s="314" customFormat="1" ht="27" customHeight="1">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row>
    <row r="5" spans="1:45" s="314" customFormat="1" ht="27" customHeight="1">
      <c r="A5" s="489" t="s">
        <v>505</v>
      </c>
      <c r="B5" s="469"/>
      <c r="C5" s="469"/>
      <c r="D5" s="469"/>
      <c r="E5" s="469"/>
      <c r="F5" s="469"/>
      <c r="G5" s="469"/>
      <c r="H5" s="469"/>
      <c r="I5" s="469"/>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row>
    <row r="6" spans="1:45" ht="21" customHeight="1">
      <c r="A6" s="274" t="s">
        <v>106</v>
      </c>
      <c r="B6" s="11"/>
      <c r="C6" s="25"/>
      <c r="D6" s="25"/>
      <c r="E6" s="25"/>
      <c r="F6" s="25"/>
      <c r="G6" s="25"/>
      <c r="H6" s="25"/>
      <c r="I6" s="25"/>
    </row>
    <row r="7" spans="1:45" ht="21" customHeight="1">
      <c r="A7" s="234" t="s">
        <v>96</v>
      </c>
      <c r="B7" s="234"/>
      <c r="C7" s="234"/>
      <c r="D7" s="234"/>
      <c r="E7" s="234"/>
      <c r="F7" s="234"/>
      <c r="G7" s="234"/>
      <c r="H7" s="234"/>
      <c r="I7" s="234"/>
    </row>
    <row r="8" spans="1:45" ht="21" customHeight="1">
      <c r="A8" s="26"/>
      <c r="B8" s="14"/>
    </row>
    <row r="9" spans="1:45" ht="21" customHeight="1">
      <c r="A9" s="49"/>
      <c r="B9" s="842" t="s">
        <v>514</v>
      </c>
    </row>
    <row r="10" spans="1:45" ht="14.45" customHeight="1"/>
    <row r="11" spans="1:45" ht="14.45" customHeight="1"/>
    <row r="12" spans="1:45" ht="14.45" customHeight="1"/>
  </sheetData>
  <phoneticPr fontId="36" type="noConversion"/>
  <printOptions horizontalCentered="1"/>
  <pageMargins left="0.6692913385826772" right="0.39370078740157483" top="0.78740157480314965" bottom="0" header="0.55118110236220474" footer="0"/>
  <pageSetup paperSize="9" orientation="portrait"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1" enableFormatConditionsCalculation="0">
    <tabColor theme="6" tint="0.59999389629810485"/>
    <pageSetUpPr fitToPage="1"/>
  </sheetPr>
  <dimension ref="A1:BB12"/>
  <sheetViews>
    <sheetView workbookViewId="0">
      <selection activeCell="A4" sqref="A4"/>
    </sheetView>
  </sheetViews>
  <sheetFormatPr defaultColWidth="11.42578125" defaultRowHeight="12.75"/>
  <cols>
    <col min="1" max="1" width="5.7109375" style="24" customWidth="1"/>
    <col min="2" max="2" width="19.7109375" style="24" customWidth="1"/>
    <col min="3" max="3" width="13.28515625" style="24" customWidth="1"/>
    <col min="4" max="4" width="8" style="24" customWidth="1"/>
    <col min="5" max="5" width="13.28515625" style="24" customWidth="1"/>
    <col min="6" max="6" width="8" style="24" customWidth="1"/>
    <col min="7" max="7" width="13.28515625" style="24" customWidth="1"/>
    <col min="8" max="10" width="8" style="24" customWidth="1"/>
    <col min="11" max="11" width="3.85546875" style="24" customWidth="1"/>
    <col min="12" max="12" width="3.7109375" style="24" customWidth="1"/>
    <col min="13" max="18" width="9.42578125" style="24" customWidth="1"/>
    <col min="19" max="19" width="6.5703125" style="24" customWidth="1"/>
    <col min="20" max="20" width="14.7109375" style="24" customWidth="1"/>
    <col min="21" max="21" width="6.5703125" style="24" customWidth="1"/>
    <col min="22" max="22" width="16.28515625" style="24" customWidth="1"/>
    <col min="23" max="23" width="6.5703125" style="24" customWidth="1"/>
    <col min="24" max="24" width="16.28515625" style="24" customWidth="1"/>
    <col min="25" max="25" width="6.5703125" style="24" customWidth="1"/>
    <col min="26" max="26" width="14.7109375" style="24" customWidth="1"/>
    <col min="27" max="27" width="4" style="24" customWidth="1"/>
    <col min="28" max="28" width="12.7109375" style="24" customWidth="1"/>
    <col min="29" max="29" width="6.5703125" style="24" customWidth="1"/>
    <col min="30" max="30" width="14.7109375" style="24" customWidth="1"/>
    <col min="31" max="31" width="6.5703125" style="24" customWidth="1"/>
    <col min="32" max="32" width="14.7109375" style="24" customWidth="1"/>
    <col min="33" max="33" width="5.5703125" style="24" customWidth="1"/>
    <col min="34" max="34" width="13.7109375" style="24" customWidth="1"/>
    <col min="35" max="35" width="6.5703125" style="24" customWidth="1"/>
    <col min="36" max="36" width="14.7109375" style="24" customWidth="1"/>
    <col min="37" max="37" width="6.5703125" style="24" customWidth="1"/>
    <col min="38" max="38" width="14.7109375" style="24" customWidth="1"/>
    <col min="39" max="39" width="6.5703125" style="24" customWidth="1"/>
    <col min="40" max="40" width="13.7109375" style="24" customWidth="1"/>
    <col min="41" max="41" width="6.5703125" style="24" customWidth="1"/>
    <col min="42" max="42" width="14.7109375" style="24" customWidth="1"/>
    <col min="43" max="43" width="6.5703125" style="24" customWidth="1"/>
    <col min="44" max="44" width="13.7109375" style="24" customWidth="1"/>
    <col min="45" max="45" width="5.5703125" style="24" customWidth="1"/>
    <col min="46" max="46" width="14.7109375" style="24" customWidth="1"/>
    <col min="47" max="47" width="5.5703125" style="24" customWidth="1"/>
    <col min="48" max="48" width="14.7109375" style="24" customWidth="1"/>
    <col min="49" max="49" width="7.5703125" style="24" customWidth="1"/>
    <col min="50" max="50" width="18.28515625" style="24" customWidth="1"/>
    <col min="51" max="51" width="5.5703125" style="24" customWidth="1"/>
    <col min="52" max="52" width="14.7109375" style="24" customWidth="1"/>
    <col min="53" max="53" width="7.5703125" style="24" customWidth="1"/>
    <col min="54" max="54" width="17.28515625" style="24" customWidth="1"/>
  </cols>
  <sheetData>
    <row r="1" spans="1:54" s="170" customFormat="1" ht="27.75">
      <c r="A1" s="1143" t="s">
        <v>522</v>
      </c>
      <c r="B1" s="176"/>
      <c r="C1" s="176"/>
      <c r="D1" s="176"/>
      <c r="E1" s="176"/>
      <c r="F1" s="176"/>
      <c r="G1" s="176"/>
      <c r="H1" s="176"/>
      <c r="I1" s="176"/>
    </row>
    <row r="2" spans="1:54" s="170" customFormat="1"/>
    <row r="3" spans="1:54" s="314" customFormat="1" ht="26.25">
      <c r="A3" s="505" t="s">
        <v>325</v>
      </c>
      <c r="C3" s="468"/>
      <c r="D3" s="468"/>
      <c r="E3" s="468"/>
      <c r="F3" s="468"/>
      <c r="G3" s="468"/>
      <c r="H3" s="468"/>
    </row>
    <row r="4" spans="1:54" s="314" customFormat="1" ht="27" customHeight="1">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row>
    <row r="5" spans="1:54" s="314" customFormat="1" ht="27" customHeight="1">
      <c r="A5" s="489" t="s">
        <v>505</v>
      </c>
      <c r="B5" s="469"/>
      <c r="C5" s="469"/>
      <c r="D5" s="469"/>
      <c r="E5" s="469"/>
      <c r="F5" s="469"/>
      <c r="G5" s="469"/>
      <c r="H5" s="469"/>
      <c r="I5" s="469"/>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row>
    <row r="6" spans="1:54" ht="21" customHeight="1">
      <c r="A6" s="274" t="s">
        <v>106</v>
      </c>
      <c r="B6" s="11"/>
      <c r="C6" s="25"/>
      <c r="D6" s="25"/>
      <c r="E6" s="25"/>
      <c r="F6" s="25"/>
      <c r="G6" s="25"/>
      <c r="H6" s="25"/>
      <c r="I6" s="25"/>
    </row>
    <row r="7" spans="1:54" ht="21" customHeight="1">
      <c r="A7" s="234" t="s">
        <v>59</v>
      </c>
      <c r="B7" s="234"/>
      <c r="C7" s="234"/>
      <c r="D7" s="234"/>
      <c r="E7" s="234"/>
      <c r="F7" s="234"/>
      <c r="G7" s="234"/>
      <c r="H7" s="234"/>
      <c r="I7" s="234"/>
    </row>
    <row r="8" spans="1:54" ht="21" customHeight="1">
      <c r="A8" s="13"/>
      <c r="B8" s="14"/>
    </row>
    <row r="9" spans="1:54" ht="21" customHeight="1">
      <c r="A9" s="49"/>
      <c r="B9" s="842" t="s">
        <v>514</v>
      </c>
      <c r="C9" s="599"/>
    </row>
    <row r="10" spans="1:54" ht="14.45" customHeight="1">
      <c r="A10" s="13"/>
    </row>
    <row r="11" spans="1:54" ht="14.45" customHeight="1"/>
    <row r="12" spans="1:54" ht="14.45" customHeight="1"/>
  </sheetData>
  <phoneticPr fontId="36" type="noConversion"/>
  <printOptions horizontalCentered="1"/>
  <pageMargins left="0.6692913385826772" right="0.39370078740157483" top="0.78740157480314965" bottom="0" header="0.55118110236220474" footer="0"/>
  <pageSetup paperSize="9" orientation="portrait"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2" enableFormatConditionsCalculation="0">
    <tabColor theme="6" tint="0.59999389629810485"/>
    <pageSetUpPr fitToPage="1"/>
  </sheetPr>
  <dimension ref="A1:AX39"/>
  <sheetViews>
    <sheetView workbookViewId="0">
      <selection activeCell="A13" sqref="A13"/>
    </sheetView>
  </sheetViews>
  <sheetFormatPr defaultColWidth="11.42578125" defaultRowHeight="12.75"/>
  <cols>
    <col min="1" max="1" width="5.7109375" style="24" customWidth="1"/>
    <col min="2" max="2" width="19.7109375" style="24" customWidth="1"/>
    <col min="3" max="3" width="13.28515625" style="24" customWidth="1"/>
    <col min="4" max="4" width="8" style="24" customWidth="1"/>
    <col min="5" max="5" width="13.28515625" style="24" customWidth="1"/>
    <col min="6" max="6" width="8" style="24" customWidth="1"/>
    <col min="7" max="7" width="13.28515625" style="24" customWidth="1"/>
    <col min="8" max="10" width="8" style="24" customWidth="1"/>
    <col min="11" max="12" width="6.5703125" style="24" customWidth="1"/>
    <col min="13" max="13" width="14.7109375" style="24" customWidth="1"/>
    <col min="14" max="14" width="6.5703125" style="24" customWidth="1"/>
    <col min="15" max="15" width="16.28515625" style="24" customWidth="1"/>
    <col min="16" max="16" width="6.5703125" style="24" customWidth="1"/>
    <col min="17" max="17" width="16.28515625" style="24" customWidth="1"/>
    <col min="18" max="18" width="6.5703125" style="24" customWidth="1"/>
    <col min="19" max="19" width="14.7109375" style="24" customWidth="1"/>
    <col min="20" max="20" width="4" style="24" customWidth="1"/>
    <col min="21" max="21" width="12.7109375" style="24" customWidth="1"/>
    <col min="22" max="22" width="6.5703125" style="24" customWidth="1"/>
    <col min="23" max="23" width="14.7109375" style="24" customWidth="1"/>
    <col min="24" max="24" width="6.5703125" style="24" customWidth="1"/>
    <col min="25" max="25" width="14.7109375" style="24" customWidth="1"/>
    <col min="26" max="26" width="5.5703125" style="24" customWidth="1"/>
    <col min="27" max="27" width="13.7109375" style="24" customWidth="1"/>
    <col min="28" max="28" width="6.5703125" style="24" customWidth="1"/>
    <col min="29" max="29" width="14.7109375" style="24" customWidth="1"/>
    <col min="30" max="30" width="6.5703125" style="24" customWidth="1"/>
    <col min="31" max="31" width="14.7109375" style="24" customWidth="1"/>
    <col min="32" max="32" width="6.5703125" style="24" customWidth="1"/>
    <col min="33" max="33" width="13.7109375" style="24" customWidth="1"/>
    <col min="34" max="34" width="6.5703125" style="24" customWidth="1"/>
    <col min="35" max="35" width="14.7109375" style="24" customWidth="1"/>
    <col min="36" max="36" width="6.5703125" style="24" customWidth="1"/>
    <col min="37" max="37" width="13.7109375" style="24" customWidth="1"/>
    <col min="38" max="38" width="5.5703125" style="24" customWidth="1"/>
    <col min="39" max="39" width="14.7109375" style="24" customWidth="1"/>
    <col min="40" max="40" width="5.5703125" style="24" customWidth="1"/>
    <col min="41" max="41" width="14.7109375" style="24" customWidth="1"/>
    <col min="42" max="42" width="7.5703125" style="24" customWidth="1"/>
    <col min="43" max="43" width="18.28515625" style="24" customWidth="1"/>
    <col min="44" max="44" width="5.5703125" style="24" customWidth="1"/>
    <col min="45" max="45" width="14.7109375" style="24" customWidth="1"/>
    <col min="46" max="46" width="7.5703125" style="24" customWidth="1"/>
    <col min="47" max="47" width="17.28515625" style="24" customWidth="1"/>
  </cols>
  <sheetData>
    <row r="1" spans="1:47" s="170" customFormat="1" ht="27.75">
      <c r="A1" s="1143" t="s">
        <v>522</v>
      </c>
      <c r="B1" s="176"/>
      <c r="C1" s="176"/>
      <c r="D1" s="176"/>
      <c r="E1" s="176"/>
      <c r="F1" s="176"/>
      <c r="G1" s="176"/>
      <c r="H1" s="176"/>
      <c r="I1" s="176"/>
    </row>
    <row r="2" spans="1:47" s="170" customFormat="1"/>
    <row r="3" spans="1:47" s="314" customFormat="1" ht="26.25">
      <c r="A3" s="505" t="s">
        <v>326</v>
      </c>
      <c r="C3" s="468"/>
      <c r="D3" s="468"/>
      <c r="E3" s="468"/>
      <c r="F3" s="468"/>
      <c r="G3" s="468"/>
      <c r="H3" s="468"/>
      <c r="L3" s="315"/>
    </row>
    <row r="4" spans="1:47" s="314" customFormat="1" ht="27" customHeight="1">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row>
    <row r="5" spans="1:47" s="314" customFormat="1" ht="27" customHeight="1">
      <c r="A5" s="469" t="s">
        <v>418</v>
      </c>
      <c r="B5" s="469"/>
      <c r="C5" s="469"/>
      <c r="D5" s="469"/>
      <c r="E5" s="469"/>
      <c r="F5" s="469"/>
      <c r="G5" s="469"/>
      <c r="H5" s="469"/>
      <c r="I5" s="469"/>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row>
    <row r="6" spans="1:47" ht="21" customHeight="1">
      <c r="A6" s="274" t="s">
        <v>107</v>
      </c>
      <c r="B6" s="11"/>
      <c r="C6" s="25"/>
      <c r="D6" s="25"/>
      <c r="E6" s="25"/>
      <c r="F6" s="25"/>
      <c r="G6" s="25"/>
      <c r="H6" s="25"/>
      <c r="I6" s="25"/>
    </row>
    <row r="7" spans="1:47" ht="21" customHeight="1">
      <c r="A7" s="234" t="s">
        <v>96</v>
      </c>
      <c r="B7" s="234"/>
      <c r="C7" s="234"/>
      <c r="D7" s="234"/>
      <c r="E7" s="234"/>
      <c r="F7" s="234"/>
      <c r="G7" s="234"/>
      <c r="H7" s="234"/>
      <c r="I7" s="234"/>
    </row>
    <row r="8" spans="1:47" ht="21" customHeight="1">
      <c r="A8" s="26"/>
      <c r="B8" s="14"/>
    </row>
    <row r="9" spans="1:47" ht="21" customHeight="1" thickBot="1">
      <c r="A9" s="13"/>
      <c r="B9" s="14"/>
    </row>
    <row r="10" spans="1:47" ht="14.45" customHeight="1" thickTop="1">
      <c r="A10" s="27"/>
      <c r="B10" s="28"/>
      <c r="C10" s="229"/>
      <c r="D10" s="90"/>
      <c r="E10" s="229"/>
      <c r="F10" s="526"/>
      <c r="G10" s="894"/>
      <c r="H10" s="115"/>
      <c r="I10" s="1219" t="s">
        <v>264</v>
      </c>
      <c r="J10" s="1220"/>
    </row>
    <row r="11" spans="1:47" s="33" customFormat="1" ht="14.45" customHeight="1" thickBot="1">
      <c r="A11" s="54" t="s">
        <v>25</v>
      </c>
      <c r="B11" s="632" t="s">
        <v>9</v>
      </c>
      <c r="C11" s="117">
        <v>2011</v>
      </c>
      <c r="D11" s="116" t="s">
        <v>26</v>
      </c>
      <c r="E11" s="117">
        <v>2012</v>
      </c>
      <c r="F11" s="527" t="s">
        <v>26</v>
      </c>
      <c r="G11" s="895">
        <v>2013</v>
      </c>
      <c r="H11" s="243" t="s">
        <v>26</v>
      </c>
      <c r="I11" s="1221"/>
      <c r="J11" s="1222"/>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row>
    <row r="12" spans="1:47" s="33" customFormat="1" ht="14.45" customHeight="1" thickTop="1" thickBot="1">
      <c r="A12" s="34"/>
      <c r="B12" s="35"/>
      <c r="C12" s="232"/>
      <c r="D12" s="94"/>
      <c r="E12" s="232"/>
      <c r="F12" s="528"/>
      <c r="G12" s="896"/>
      <c r="H12" s="94"/>
      <c r="I12" s="529" t="s">
        <v>360</v>
      </c>
      <c r="J12" s="530" t="s">
        <v>428</v>
      </c>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row>
    <row r="13" spans="1:47" ht="20.100000000000001" customHeight="1" thickTop="1">
      <c r="A13" s="36" t="s">
        <v>27</v>
      </c>
      <c r="B13" s="37" t="s">
        <v>28</v>
      </c>
      <c r="C13" s="701">
        <v>11209</v>
      </c>
      <c r="D13" s="1075">
        <v>6.8024444862512815E-2</v>
      </c>
      <c r="E13" s="701">
        <v>12783</v>
      </c>
      <c r="F13" s="1075">
        <v>6.7924227529955625E-2</v>
      </c>
      <c r="G13" s="702">
        <v>13559</v>
      </c>
      <c r="H13" s="1076">
        <v>6.7552823129082243E-2</v>
      </c>
      <c r="I13" s="979">
        <v>0.1404228744758676</v>
      </c>
      <c r="J13" s="994">
        <v>6.0705624657748571E-2</v>
      </c>
    </row>
    <row r="14" spans="1:47" ht="20.100000000000001" customHeight="1">
      <c r="A14" s="38" t="s">
        <v>29</v>
      </c>
      <c r="B14" s="39" t="s">
        <v>30</v>
      </c>
      <c r="C14" s="75">
        <v>1788</v>
      </c>
      <c r="D14" s="958">
        <v>1.0850897262393872E-2</v>
      </c>
      <c r="E14" s="75">
        <v>2143</v>
      </c>
      <c r="F14" s="958">
        <v>1.1387125056457397E-2</v>
      </c>
      <c r="G14" s="703">
        <v>2247</v>
      </c>
      <c r="H14" s="959">
        <v>1.1194866403941869E-2</v>
      </c>
      <c r="I14" s="960">
        <v>0.19854586129753915</v>
      </c>
      <c r="J14" s="841">
        <v>4.8530097993467101E-2</v>
      </c>
    </row>
    <row r="15" spans="1:47" ht="20.100000000000001" customHeight="1">
      <c r="A15" s="38" t="s">
        <v>31</v>
      </c>
      <c r="B15" s="39" t="s">
        <v>32</v>
      </c>
      <c r="C15" s="75">
        <v>13228</v>
      </c>
      <c r="D15" s="958">
        <v>8.0277219791356907E-2</v>
      </c>
      <c r="E15" s="75">
        <v>15517</v>
      </c>
      <c r="F15" s="958">
        <v>8.2451712319668427E-2</v>
      </c>
      <c r="G15" s="703">
        <v>16918</v>
      </c>
      <c r="H15" s="959">
        <v>8.4287828136131962E-2</v>
      </c>
      <c r="I15" s="960">
        <v>0.17304203205322044</v>
      </c>
      <c r="J15" s="841">
        <v>9.0288071147773416E-2</v>
      </c>
    </row>
    <row r="16" spans="1:47" ht="20.100000000000001" customHeight="1">
      <c r="A16" s="38" t="s">
        <v>33</v>
      </c>
      <c r="B16" s="39" t="s">
        <v>34</v>
      </c>
      <c r="C16" s="75">
        <v>1641</v>
      </c>
      <c r="D16" s="958">
        <v>9.9587932928346459E-3</v>
      </c>
      <c r="E16" s="75">
        <v>1788</v>
      </c>
      <c r="F16" s="958">
        <v>9.500783761523952E-3</v>
      </c>
      <c r="G16" s="703">
        <v>1907</v>
      </c>
      <c r="H16" s="959">
        <v>9.5009391332074519E-3</v>
      </c>
      <c r="I16" s="960">
        <v>8.957952468007313E-2</v>
      </c>
      <c r="J16" s="841">
        <v>6.6554809843400453E-2</v>
      </c>
    </row>
    <row r="17" spans="1:10" ht="20.100000000000001" customHeight="1">
      <c r="A17" s="38" t="s">
        <v>35</v>
      </c>
      <c r="B17" s="39" t="s">
        <v>36</v>
      </c>
      <c r="C17" s="75">
        <v>2424</v>
      </c>
      <c r="D17" s="958">
        <v>1.4710612395997063E-2</v>
      </c>
      <c r="E17" s="75">
        <v>2744</v>
      </c>
      <c r="F17" s="958">
        <v>1.4580621164217966E-2</v>
      </c>
      <c r="G17" s="703">
        <v>2933</v>
      </c>
      <c r="H17" s="959">
        <v>1.4612613779600133E-2</v>
      </c>
      <c r="I17" s="960">
        <v>0.132013201320132</v>
      </c>
      <c r="J17" s="841">
        <v>6.8877551020408156E-2</v>
      </c>
    </row>
    <row r="18" spans="1:10" ht="20.100000000000001" customHeight="1">
      <c r="A18" s="38" t="s">
        <v>37</v>
      </c>
      <c r="B18" s="39" t="s">
        <v>38</v>
      </c>
      <c r="C18" s="75">
        <v>6160</v>
      </c>
      <c r="D18" s="958">
        <v>3.7383404438672406E-2</v>
      </c>
      <c r="E18" s="75">
        <v>6817</v>
      </c>
      <c r="F18" s="958">
        <v>3.6223066500172693E-2</v>
      </c>
      <c r="G18" s="703">
        <v>7223</v>
      </c>
      <c r="H18" s="959">
        <v>3.5985990225043223E-2</v>
      </c>
      <c r="I18" s="960">
        <v>0.10665584415584416</v>
      </c>
      <c r="J18" s="841">
        <v>5.9556989878245564E-2</v>
      </c>
    </row>
    <row r="19" spans="1:10" ht="20.100000000000001" customHeight="1">
      <c r="A19" s="38" t="s">
        <v>39</v>
      </c>
      <c r="B19" s="39" t="s">
        <v>40</v>
      </c>
      <c r="C19" s="75">
        <v>2353</v>
      </c>
      <c r="D19" s="958">
        <v>1.4279732247434443E-2</v>
      </c>
      <c r="E19" s="75">
        <v>2674</v>
      </c>
      <c r="F19" s="958">
        <v>1.4208666542681794E-2</v>
      </c>
      <c r="G19" s="703">
        <v>2921</v>
      </c>
      <c r="H19" s="959">
        <v>1.4552828111221272E-2</v>
      </c>
      <c r="I19" s="960">
        <v>0.1364215894602635</v>
      </c>
      <c r="J19" s="841">
        <v>9.2370979805534784E-2</v>
      </c>
    </row>
    <row r="20" spans="1:10" ht="20.100000000000001" customHeight="1">
      <c r="A20" s="38" t="s">
        <v>41</v>
      </c>
      <c r="B20" s="39" t="s">
        <v>42</v>
      </c>
      <c r="C20" s="75">
        <v>6658</v>
      </c>
      <c r="D20" s="958">
        <v>4.0405634213097542E-2</v>
      </c>
      <c r="E20" s="75">
        <v>7849</v>
      </c>
      <c r="F20" s="958">
        <v>4.1706740349105979E-2</v>
      </c>
      <c r="G20" s="703">
        <v>8615</v>
      </c>
      <c r="H20" s="959">
        <v>4.2921127756991188E-2</v>
      </c>
      <c r="I20" s="960">
        <v>0.17888254731150496</v>
      </c>
      <c r="J20" s="841">
        <v>9.7592049942667861E-2</v>
      </c>
    </row>
    <row r="21" spans="1:10" ht="20.100000000000001" customHeight="1">
      <c r="A21" s="38" t="s">
        <v>43</v>
      </c>
      <c r="B21" s="39" t="s">
        <v>44</v>
      </c>
      <c r="C21" s="75">
        <v>2113</v>
      </c>
      <c r="D21" s="958">
        <v>1.282323597060305E-2</v>
      </c>
      <c r="E21" s="75">
        <v>2374</v>
      </c>
      <c r="F21" s="958">
        <v>1.2614575307526767E-2</v>
      </c>
      <c r="G21" s="703">
        <v>2491</v>
      </c>
      <c r="H21" s="959">
        <v>1.2410508327645391E-2</v>
      </c>
      <c r="I21" s="960">
        <v>0.12352106010411737</v>
      </c>
      <c r="J21" s="841">
        <v>4.9283909014321822E-2</v>
      </c>
    </row>
    <row r="22" spans="1:10" ht="20.100000000000001" customHeight="1">
      <c r="A22" s="40">
        <v>10</v>
      </c>
      <c r="B22" s="39" t="s">
        <v>45</v>
      </c>
      <c r="C22" s="75">
        <v>9167</v>
      </c>
      <c r="D22" s="958">
        <v>5.5632089040472392E-2</v>
      </c>
      <c r="E22" s="75">
        <v>10269</v>
      </c>
      <c r="F22" s="958">
        <v>5.456574297935652E-2</v>
      </c>
      <c r="G22" s="703">
        <v>10976</v>
      </c>
      <c r="H22" s="959">
        <v>5.468395801053224E-2</v>
      </c>
      <c r="I22" s="960">
        <v>0.1202138104068943</v>
      </c>
      <c r="J22" s="841">
        <v>6.8847989093387865E-2</v>
      </c>
    </row>
    <row r="23" spans="1:10" ht="20.100000000000001" customHeight="1">
      <c r="A23" s="41">
        <f t="shared" ref="A23:A34" si="0">A22+1</f>
        <v>11</v>
      </c>
      <c r="B23" s="42" t="s">
        <v>46</v>
      </c>
      <c r="C23" s="75">
        <v>44810</v>
      </c>
      <c r="D23" s="958">
        <v>0.27193999235339456</v>
      </c>
      <c r="E23" s="75">
        <v>51388</v>
      </c>
      <c r="F23" s="958">
        <v>0.27305720130715483</v>
      </c>
      <c r="G23" s="703">
        <v>54623</v>
      </c>
      <c r="H23" s="959">
        <v>0.27213938032154728</v>
      </c>
      <c r="I23" s="960">
        <v>0.14679758982370006</v>
      </c>
      <c r="J23" s="841">
        <v>6.2952440258426098E-2</v>
      </c>
    </row>
    <row r="24" spans="1:10" ht="20.100000000000001" customHeight="1">
      <c r="A24" s="41">
        <f t="shared" si="0"/>
        <v>12</v>
      </c>
      <c r="B24" s="42" t="s">
        <v>47</v>
      </c>
      <c r="C24" s="75">
        <v>1400</v>
      </c>
      <c r="D24" s="958">
        <v>8.4962282815164557E-3</v>
      </c>
      <c r="E24" s="75">
        <v>1597</v>
      </c>
      <c r="F24" s="958">
        <v>8.4858790084752517E-3</v>
      </c>
      <c r="G24" s="703">
        <v>1723</v>
      </c>
      <c r="H24" s="959">
        <v>8.584225551398237E-3</v>
      </c>
      <c r="I24" s="960">
        <v>0.14071428571428571</v>
      </c>
      <c r="J24" s="841">
        <v>7.8897933625547909E-2</v>
      </c>
    </row>
    <row r="25" spans="1:10" ht="20.100000000000001" customHeight="1">
      <c r="A25" s="41">
        <f t="shared" si="0"/>
        <v>13</v>
      </c>
      <c r="B25" s="42" t="s">
        <v>48</v>
      </c>
      <c r="C25" s="75">
        <v>29523</v>
      </c>
      <c r="D25" s="958">
        <v>0.17916724825372166</v>
      </c>
      <c r="E25" s="75">
        <v>34049</v>
      </c>
      <c r="F25" s="958">
        <v>0.18092404155264485</v>
      </c>
      <c r="G25" s="703">
        <v>36476</v>
      </c>
      <c r="H25" s="959">
        <v>0.18172850331561352</v>
      </c>
      <c r="I25" s="960">
        <v>0.1533042035023541</v>
      </c>
      <c r="J25" s="841">
        <v>7.1279626420746575E-2</v>
      </c>
    </row>
    <row r="26" spans="1:10" ht="20.100000000000001" customHeight="1">
      <c r="A26" s="41">
        <f t="shared" si="0"/>
        <v>14</v>
      </c>
      <c r="B26" s="42" t="s">
        <v>49</v>
      </c>
      <c r="C26" s="75">
        <v>6639</v>
      </c>
      <c r="D26" s="958">
        <v>4.0290328257848389E-2</v>
      </c>
      <c r="E26" s="75">
        <v>7510</v>
      </c>
      <c r="F26" s="958">
        <v>3.9905417253380801E-2</v>
      </c>
      <c r="G26" s="703">
        <v>7762</v>
      </c>
      <c r="H26" s="959">
        <v>3.8671363163060427E-2</v>
      </c>
      <c r="I26" s="960">
        <v>0.13119445699653562</v>
      </c>
      <c r="J26" s="841">
        <v>3.3555259653794939E-2</v>
      </c>
    </row>
    <row r="27" spans="1:10" ht="20.100000000000001" customHeight="1">
      <c r="A27" s="41">
        <f t="shared" si="0"/>
        <v>15</v>
      </c>
      <c r="B27" s="42" t="s">
        <v>50</v>
      </c>
      <c r="C27" s="75">
        <v>9324</v>
      </c>
      <c r="D27" s="958">
        <v>5.6584880354899593E-2</v>
      </c>
      <c r="E27" s="75">
        <v>10263</v>
      </c>
      <c r="F27" s="958">
        <v>5.4533861154653418E-2</v>
      </c>
      <c r="G27" s="703">
        <v>11195</v>
      </c>
      <c r="H27" s="959">
        <v>5.577504645844647E-2</v>
      </c>
      <c r="I27" s="960">
        <v>0.10070785070785071</v>
      </c>
      <c r="J27" s="841">
        <v>9.0811653512618148E-2</v>
      </c>
    </row>
    <row r="28" spans="1:10" ht="20.100000000000001" customHeight="1">
      <c r="A28" s="41">
        <f t="shared" si="0"/>
        <v>16</v>
      </c>
      <c r="B28" s="42" t="s">
        <v>51</v>
      </c>
      <c r="C28" s="75">
        <v>3086</v>
      </c>
      <c r="D28" s="958">
        <v>1.8728114626256988E-2</v>
      </c>
      <c r="E28" s="75">
        <v>3503</v>
      </c>
      <c r="F28" s="958">
        <v>1.8613671989160179E-2</v>
      </c>
      <c r="G28" s="703">
        <v>3655</v>
      </c>
      <c r="H28" s="959">
        <v>1.8209718160394985E-2</v>
      </c>
      <c r="I28" s="960">
        <v>0.13512637718729748</v>
      </c>
      <c r="J28" s="841">
        <v>4.3391378818155864E-2</v>
      </c>
    </row>
    <row r="29" spans="1:10" ht="20.100000000000001" customHeight="1">
      <c r="A29" s="41">
        <f t="shared" si="0"/>
        <v>17</v>
      </c>
      <c r="B29" s="42" t="s">
        <v>52</v>
      </c>
      <c r="C29" s="75">
        <v>2300</v>
      </c>
      <c r="D29" s="958">
        <v>1.3958089319634177E-2</v>
      </c>
      <c r="E29" s="75">
        <v>2657</v>
      </c>
      <c r="F29" s="958">
        <v>1.4118334706023009E-2</v>
      </c>
      <c r="G29" s="703">
        <v>2771</v>
      </c>
      <c r="H29" s="959">
        <v>1.3805507256485499E-2</v>
      </c>
      <c r="I29" s="960">
        <v>0.15521739130434783</v>
      </c>
      <c r="J29" s="841">
        <v>4.2905532555513735E-2</v>
      </c>
    </row>
    <row r="30" spans="1:10" ht="20.100000000000001" customHeight="1">
      <c r="A30" s="41">
        <f t="shared" si="0"/>
        <v>18</v>
      </c>
      <c r="B30" s="42" t="s">
        <v>53</v>
      </c>
      <c r="C30" s="75">
        <v>5160</v>
      </c>
      <c r="D30" s="958">
        <v>3.1314669951874936E-2</v>
      </c>
      <c r="E30" s="75">
        <v>5697</v>
      </c>
      <c r="F30" s="958">
        <v>3.0271792555593931E-2</v>
      </c>
      <c r="G30" s="703">
        <v>5980</v>
      </c>
      <c r="H30" s="959">
        <v>2.9793191408799453E-2</v>
      </c>
      <c r="I30" s="960">
        <v>0.10406976744186046</v>
      </c>
      <c r="J30" s="841">
        <v>4.9675267684746359E-2</v>
      </c>
    </row>
    <row r="31" spans="1:10" ht="20.100000000000001" customHeight="1">
      <c r="A31" s="41">
        <f t="shared" si="0"/>
        <v>19</v>
      </c>
      <c r="B31" s="42" t="s">
        <v>54</v>
      </c>
      <c r="C31" s="75">
        <v>594</v>
      </c>
      <c r="D31" s="958">
        <v>3.6048282851576961E-3</v>
      </c>
      <c r="E31" s="75">
        <v>636</v>
      </c>
      <c r="F31" s="958">
        <v>3.3794734185286536E-3</v>
      </c>
      <c r="G31" s="703">
        <v>628</v>
      </c>
      <c r="H31" s="959">
        <v>3.1287833118270997E-3</v>
      </c>
      <c r="I31" s="960">
        <v>7.0707070707070704E-2</v>
      </c>
      <c r="J31" s="841">
        <v>-1.2578616352201259E-2</v>
      </c>
    </row>
    <row r="32" spans="1:10" ht="20.100000000000001" customHeight="1">
      <c r="A32" s="41">
        <f t="shared" si="0"/>
        <v>20</v>
      </c>
      <c r="B32" s="39" t="s">
        <v>55</v>
      </c>
      <c r="C32" s="75">
        <v>318</v>
      </c>
      <c r="D32" s="958">
        <v>1.9298575668015949E-3</v>
      </c>
      <c r="E32" s="75">
        <v>350</v>
      </c>
      <c r="F32" s="958">
        <v>1.859773107680863E-3</v>
      </c>
      <c r="G32" s="703">
        <v>360</v>
      </c>
      <c r="H32" s="959">
        <v>1.7935700513658534E-3</v>
      </c>
      <c r="I32" s="960">
        <v>0.10062893081761007</v>
      </c>
      <c r="J32" s="841">
        <v>2.8571428571428571E-2</v>
      </c>
    </row>
    <row r="33" spans="1:50" ht="20.100000000000001" customHeight="1">
      <c r="A33" s="41">
        <f t="shared" si="0"/>
        <v>21</v>
      </c>
      <c r="B33" s="39" t="s">
        <v>56</v>
      </c>
      <c r="C33" s="75">
        <v>1279</v>
      </c>
      <c r="D33" s="958">
        <v>7.7619114086139619E-3</v>
      </c>
      <c r="E33" s="75">
        <v>1370</v>
      </c>
      <c r="F33" s="958">
        <v>7.2796833072079495E-3</v>
      </c>
      <c r="G33" s="703">
        <v>1423</v>
      </c>
      <c r="H33" s="959">
        <v>7.0895838419266924E-3</v>
      </c>
      <c r="I33" s="960">
        <v>7.1149335418295545E-2</v>
      </c>
      <c r="J33" s="841">
        <v>3.8686131386861312E-2</v>
      </c>
    </row>
    <row r="34" spans="1:50" ht="20.100000000000001" customHeight="1" thickBot="1">
      <c r="A34" s="43">
        <f t="shared" si="0"/>
        <v>22</v>
      </c>
      <c r="B34" s="44" t="s">
        <v>57</v>
      </c>
      <c r="C34" s="75">
        <v>3605</v>
      </c>
      <c r="D34" s="958">
        <v>2.1877787824904873E-2</v>
      </c>
      <c r="E34" s="75">
        <v>4217</v>
      </c>
      <c r="F34" s="958">
        <v>2.240760912882914E-2</v>
      </c>
      <c r="G34" s="703">
        <v>4331</v>
      </c>
      <c r="H34" s="959">
        <v>2.157764414573753E-2</v>
      </c>
      <c r="I34" s="960">
        <v>0.16976421636615813</v>
      </c>
      <c r="J34" s="841">
        <v>2.7033436092008537E-2</v>
      </c>
    </row>
    <row r="35" spans="1:50" ht="21.75" customHeight="1" thickTop="1" thickBot="1">
      <c r="A35" s="45" t="s">
        <v>58</v>
      </c>
      <c r="B35" s="46"/>
      <c r="C35" s="84">
        <v>164779</v>
      </c>
      <c r="D35" s="48">
        <v>1</v>
      </c>
      <c r="E35" s="84">
        <v>188195</v>
      </c>
      <c r="F35" s="48">
        <v>1</v>
      </c>
      <c r="G35" s="704">
        <v>200717</v>
      </c>
      <c r="H35" s="132">
        <v>1</v>
      </c>
      <c r="I35" s="910">
        <v>0.14210548674284951</v>
      </c>
      <c r="J35" s="1077">
        <v>6.6537368155370757E-2</v>
      </c>
    </row>
    <row r="36" spans="1:50" s="107" customFormat="1" ht="16.899999999999999" customHeight="1" thickTop="1">
      <c r="A36" s="647" t="s">
        <v>406</v>
      </c>
      <c r="B36" s="668"/>
      <c r="C36" s="669"/>
      <c r="D36" s="633"/>
      <c r="E36" s="633"/>
      <c r="F36" s="633"/>
      <c r="G36" s="633"/>
      <c r="H36" s="633"/>
      <c r="I36" s="633"/>
      <c r="J36" s="633"/>
      <c r="K36" s="633"/>
      <c r="L36" s="633"/>
      <c r="M36" s="633"/>
      <c r="N36" s="633"/>
      <c r="O36" s="633"/>
      <c r="P36" s="633"/>
      <c r="Q36" s="633"/>
      <c r="R36" s="633"/>
      <c r="S36" s="633"/>
      <c r="T36" s="633"/>
      <c r="U36" s="633"/>
      <c r="V36" s="633"/>
      <c r="W36" s="633"/>
      <c r="X36" s="633"/>
      <c r="Y36" s="633"/>
      <c r="Z36" s="633"/>
      <c r="AA36" s="633"/>
      <c r="AB36" s="633"/>
      <c r="AC36" s="633"/>
      <c r="AD36" s="633"/>
      <c r="AE36" s="633"/>
      <c r="AF36" s="633"/>
      <c r="AG36" s="633"/>
      <c r="AH36" s="633"/>
      <c r="AI36" s="633"/>
      <c r="AJ36" s="633"/>
      <c r="AK36" s="633"/>
      <c r="AL36" s="633"/>
      <c r="AM36" s="633"/>
      <c r="AN36" s="633"/>
      <c r="AO36" s="633"/>
      <c r="AP36" s="633"/>
      <c r="AQ36" s="633"/>
      <c r="AR36" s="633"/>
      <c r="AS36" s="633"/>
      <c r="AT36" s="633"/>
      <c r="AU36" s="633"/>
      <c r="AV36" s="633"/>
      <c r="AW36" s="633"/>
      <c r="AX36" s="633"/>
    </row>
    <row r="37" spans="1:50" s="13" customFormat="1" ht="13.9" customHeight="1">
      <c r="A37" s="634" t="s">
        <v>517</v>
      </c>
      <c r="B37" s="239"/>
      <c r="C37" s="634"/>
      <c r="D37" s="634"/>
      <c r="E37" s="634"/>
      <c r="F37" s="634"/>
      <c r="G37" s="634"/>
      <c r="H37" s="634"/>
      <c r="I37" s="634"/>
      <c r="J37" s="634"/>
      <c r="K37" s="634"/>
      <c r="L37" s="634"/>
      <c r="M37" s="634"/>
      <c r="N37" s="634"/>
      <c r="O37" s="634"/>
      <c r="P37" s="634"/>
      <c r="Q37" s="634"/>
      <c r="R37" s="634"/>
      <c r="S37" s="634"/>
      <c r="T37" s="634"/>
      <c r="U37" s="634"/>
      <c r="V37" s="634"/>
      <c r="W37" s="634"/>
      <c r="X37" s="634"/>
      <c r="Y37" s="634"/>
      <c r="Z37" s="634"/>
      <c r="AA37" s="634"/>
      <c r="AB37" s="634"/>
      <c r="AC37" s="634"/>
      <c r="AD37" s="634"/>
      <c r="AE37" s="634"/>
      <c r="AF37" s="634"/>
      <c r="AG37" s="634"/>
      <c r="AH37" s="634"/>
      <c r="AI37" s="634"/>
      <c r="AJ37" s="634"/>
      <c r="AK37" s="634"/>
      <c r="AL37" s="634"/>
      <c r="AM37" s="634"/>
      <c r="AN37" s="634"/>
      <c r="AO37" s="634"/>
      <c r="AP37" s="634"/>
      <c r="AQ37" s="634"/>
      <c r="AR37" s="634"/>
      <c r="AS37" s="634"/>
      <c r="AT37" s="634"/>
      <c r="AU37" s="634"/>
    </row>
    <row r="38" spans="1:50" s="13" customFormat="1" ht="10.5" customHeight="1">
      <c r="A38" s="238" t="s">
        <v>429</v>
      </c>
      <c r="B38" s="634"/>
      <c r="C38" s="634"/>
      <c r="D38" s="634"/>
      <c r="E38" s="634"/>
      <c r="F38" s="634"/>
      <c r="G38" s="634"/>
      <c r="H38" s="634"/>
      <c r="I38" s="634"/>
      <c r="J38" s="634"/>
      <c r="K38" s="634"/>
      <c r="L38" s="634"/>
      <c r="M38" s="634"/>
      <c r="N38" s="634"/>
      <c r="O38" s="634"/>
      <c r="P38" s="634"/>
      <c r="Q38" s="634"/>
      <c r="R38" s="634"/>
      <c r="S38" s="634"/>
      <c r="T38" s="634"/>
      <c r="U38" s="634"/>
      <c r="V38" s="634"/>
      <c r="W38" s="634"/>
      <c r="X38" s="634"/>
      <c r="Y38" s="634"/>
      <c r="Z38" s="634"/>
      <c r="AA38" s="634"/>
      <c r="AB38" s="634"/>
      <c r="AC38" s="634"/>
      <c r="AD38" s="634"/>
      <c r="AE38" s="634"/>
      <c r="AF38" s="634"/>
      <c r="AG38" s="634"/>
      <c r="AH38" s="634"/>
      <c r="AI38" s="634"/>
      <c r="AJ38" s="634"/>
      <c r="AK38" s="634"/>
      <c r="AL38" s="634"/>
      <c r="AM38" s="634"/>
      <c r="AN38" s="634"/>
      <c r="AO38" s="634"/>
      <c r="AP38" s="634"/>
      <c r="AQ38" s="634"/>
      <c r="AR38" s="634"/>
      <c r="AS38" s="634"/>
      <c r="AT38" s="634"/>
      <c r="AU38" s="634"/>
    </row>
    <row r="39" spans="1:50">
      <c r="G39" s="625"/>
    </row>
  </sheetData>
  <mergeCells count="1">
    <mergeCell ref="I10:J11"/>
  </mergeCells>
  <phoneticPr fontId="36" type="noConversion"/>
  <printOptions horizontalCentered="1"/>
  <pageMargins left="0.6692913385826772" right="0.39370078740157483" top="0.78740157480314965" bottom="0" header="0.55118110236220474" footer="0"/>
  <pageSetup paperSize="9" scale="89" orientation="portrait" r:id="rId1"/>
  <headerFooter alignWithMargins="0"/>
  <ignoredErrors>
    <ignoredError sqref="J12" twoDigitTextYea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9">
    <tabColor theme="6" tint="0.59999389629810485"/>
    <pageSetUpPr fitToPage="1"/>
  </sheetPr>
  <dimension ref="A1:M39"/>
  <sheetViews>
    <sheetView zoomScaleNormal="100" workbookViewId="0">
      <selection activeCell="A12" sqref="A12"/>
    </sheetView>
  </sheetViews>
  <sheetFormatPr defaultColWidth="9.140625" defaultRowHeight="12.75"/>
  <cols>
    <col min="1" max="1" width="6.140625" style="170" customWidth="1"/>
    <col min="2" max="2" width="43.140625" style="170" customWidth="1"/>
    <col min="3" max="3" width="9.28515625" style="170" customWidth="1"/>
    <col min="4" max="4" width="7.28515625" style="170" bestFit="1" customWidth="1"/>
    <col min="5" max="5" width="9.28515625" style="170" customWidth="1"/>
    <col min="6" max="6" width="7.28515625" style="170" bestFit="1" customWidth="1"/>
    <col min="7" max="7" width="9.28515625" style="170" customWidth="1"/>
    <col min="8" max="8" width="7.28515625" style="170" bestFit="1" customWidth="1"/>
    <col min="9" max="9" width="8.7109375" style="89" customWidth="1"/>
    <col min="10" max="10" width="8.7109375" style="170" customWidth="1"/>
    <col min="11" max="16384" width="9.140625" style="170"/>
  </cols>
  <sheetData>
    <row r="1" spans="1:13" ht="27.75">
      <c r="A1" s="1143" t="s">
        <v>214</v>
      </c>
      <c r="B1" s="176"/>
      <c r="C1" s="176"/>
      <c r="D1" s="176"/>
      <c r="E1" s="176"/>
      <c r="F1" s="176"/>
      <c r="G1" s="176"/>
      <c r="H1" s="176"/>
      <c r="I1" s="176"/>
    </row>
    <row r="2" spans="1:13">
      <c r="I2" s="170"/>
    </row>
    <row r="3" spans="1:13" s="184" customFormat="1" ht="26.25">
      <c r="A3" s="503" t="s">
        <v>274</v>
      </c>
      <c r="C3" s="474"/>
      <c r="D3" s="474"/>
      <c r="E3" s="474"/>
      <c r="F3" s="474"/>
      <c r="G3" s="474"/>
      <c r="H3" s="474"/>
      <c r="I3" s="475"/>
    </row>
    <row r="4" spans="1:13" s="184" customFormat="1">
      <c r="A4" s="476"/>
      <c r="B4" s="421"/>
      <c r="C4" s="474"/>
      <c r="D4" s="474"/>
      <c r="E4" s="474"/>
      <c r="F4" s="474"/>
      <c r="G4" s="474"/>
      <c r="H4" s="474"/>
      <c r="I4" s="475"/>
    </row>
    <row r="5" spans="1:13" s="184" customFormat="1" ht="23.25">
      <c r="A5" s="477" t="s">
        <v>96</v>
      </c>
      <c r="C5" s="478"/>
      <c r="D5" s="478"/>
      <c r="E5" s="478"/>
      <c r="F5" s="478"/>
      <c r="G5" s="478"/>
      <c r="H5" s="478"/>
      <c r="I5" s="478"/>
      <c r="J5" s="2"/>
      <c r="K5" s="2"/>
    </row>
    <row r="6" spans="1:13" ht="20.25">
      <c r="A6" s="224"/>
      <c r="B6" s="257"/>
      <c r="C6" s="258"/>
      <c r="D6" s="258"/>
      <c r="E6" s="258"/>
      <c r="F6" s="258"/>
      <c r="G6" s="258"/>
      <c r="H6" s="258"/>
      <c r="I6" s="259"/>
      <c r="J6" s="12"/>
      <c r="K6" s="12"/>
    </row>
    <row r="7" spans="1:13" ht="15.75" customHeight="1">
      <c r="A7" s="225" t="s">
        <v>504</v>
      </c>
      <c r="C7" s="261"/>
      <c r="D7" s="261"/>
      <c r="E7" s="261"/>
      <c r="F7" s="261"/>
      <c r="G7" s="261"/>
      <c r="H7" s="261"/>
      <c r="I7" s="261"/>
      <c r="J7" s="12"/>
      <c r="K7" s="12"/>
    </row>
    <row r="8" spans="1:13" ht="12" customHeight="1">
      <c r="A8" s="262"/>
      <c r="B8" s="257"/>
      <c r="C8" s="258"/>
      <c r="D8" s="258"/>
      <c r="E8" s="592"/>
      <c r="F8" s="258"/>
      <c r="G8" s="592"/>
      <c r="H8" s="258"/>
      <c r="I8" s="259"/>
    </row>
    <row r="9" spans="1:13" ht="12.75" customHeight="1" thickBot="1">
      <c r="A9" s="175"/>
      <c r="B9" s="175"/>
      <c r="C9" s="175"/>
      <c r="D9" s="175"/>
      <c r="E9" s="175"/>
      <c r="F9" s="175"/>
      <c r="G9" s="175"/>
      <c r="H9" s="175"/>
      <c r="I9" s="259"/>
    </row>
    <row r="10" spans="1:13" ht="21" customHeight="1" thickTop="1" thickBot="1">
      <c r="A10" s="352"/>
      <c r="B10" s="1186" t="s">
        <v>9</v>
      </c>
      <c r="C10" s="1177">
        <v>2011</v>
      </c>
      <c r="D10" s="1177" t="s">
        <v>26</v>
      </c>
      <c r="E10" s="1177">
        <v>2012</v>
      </c>
      <c r="F10" s="1177" t="s">
        <v>26</v>
      </c>
      <c r="G10" s="1179">
        <v>2013</v>
      </c>
      <c r="H10" s="1177" t="s">
        <v>26</v>
      </c>
      <c r="I10" s="1181" t="s">
        <v>243</v>
      </c>
      <c r="J10" s="1182"/>
    </row>
    <row r="11" spans="1:13" ht="22.5" customHeight="1" thickTop="1" thickBot="1">
      <c r="A11" s="263"/>
      <c r="B11" s="1187"/>
      <c r="C11" s="1178"/>
      <c r="D11" s="1178"/>
      <c r="E11" s="1178"/>
      <c r="F11" s="1178"/>
      <c r="G11" s="1183"/>
      <c r="H11" s="1184"/>
      <c r="I11" s="519" t="s">
        <v>360</v>
      </c>
      <c r="J11" s="520" t="s">
        <v>428</v>
      </c>
      <c r="L11" s="591"/>
      <c r="M11" s="591"/>
    </row>
    <row r="12" spans="1:13" ht="18" customHeight="1" thickTop="1">
      <c r="A12" s="353" t="s">
        <v>161</v>
      </c>
      <c r="B12" s="472" t="s">
        <v>396</v>
      </c>
      <c r="C12" s="354">
        <v>671</v>
      </c>
      <c r="D12" s="786">
        <v>1.5993478665033156E-3</v>
      </c>
      <c r="E12" s="542">
        <v>380</v>
      </c>
      <c r="F12" s="787">
        <v>9.0169185867166549E-4</v>
      </c>
      <c r="G12" s="542">
        <v>1274</v>
      </c>
      <c r="H12" s="788">
        <v>2.9686728121766852E-3</v>
      </c>
      <c r="I12" s="986">
        <v>-0.43368107302533532</v>
      </c>
      <c r="J12" s="987">
        <v>2.3526315789473684</v>
      </c>
      <c r="L12" s="590"/>
      <c r="M12" s="590"/>
    </row>
    <row r="13" spans="1:13" ht="18" customHeight="1">
      <c r="A13" s="355" t="s">
        <v>124</v>
      </c>
      <c r="B13" s="473" t="s">
        <v>244</v>
      </c>
      <c r="C13" s="354">
        <v>11277</v>
      </c>
      <c r="D13" s="787">
        <v>2.6879054978476733E-2</v>
      </c>
      <c r="E13" s="515">
        <v>12393</v>
      </c>
      <c r="F13" s="787">
        <v>2.9407018959257764E-2</v>
      </c>
      <c r="G13" s="542">
        <v>13559</v>
      </c>
      <c r="H13" s="788">
        <v>3.1595160643880432E-2</v>
      </c>
      <c r="I13" s="986">
        <v>9.8962490023942543E-2</v>
      </c>
      <c r="J13" s="987">
        <v>9.4085370773823937E-2</v>
      </c>
      <c r="L13" s="590"/>
      <c r="M13" s="590"/>
    </row>
    <row r="14" spans="1:13" ht="18" customHeight="1">
      <c r="A14" s="355" t="s">
        <v>245</v>
      </c>
      <c r="B14" s="473" t="s">
        <v>380</v>
      </c>
      <c r="C14" s="354">
        <v>972</v>
      </c>
      <c r="D14" s="787">
        <v>2.3167900540107642E-3</v>
      </c>
      <c r="E14" s="515">
        <v>938</v>
      </c>
      <c r="F14" s="787">
        <v>2.2257551669316376E-3</v>
      </c>
      <c r="G14" s="542">
        <v>925</v>
      </c>
      <c r="H14" s="788">
        <v>2.1554335567216905E-3</v>
      </c>
      <c r="I14" s="986">
        <v>-3.4979423868312758E-2</v>
      </c>
      <c r="J14" s="987">
        <v>-1.3859275053304905E-2</v>
      </c>
      <c r="L14" s="590"/>
      <c r="M14" s="590"/>
    </row>
    <row r="15" spans="1:13" ht="18" customHeight="1">
      <c r="A15" s="355" t="s">
        <v>246</v>
      </c>
      <c r="B15" s="473" t="s">
        <v>247</v>
      </c>
      <c r="C15" s="354">
        <v>41613</v>
      </c>
      <c r="D15" s="787">
        <v>9.9185786540689228E-2</v>
      </c>
      <c r="E15" s="515">
        <v>41042</v>
      </c>
      <c r="F15" s="787">
        <v>9.7387466483164459E-2</v>
      </c>
      <c r="G15" s="542">
        <v>40895</v>
      </c>
      <c r="H15" s="788">
        <v>9.5293465191495702E-2</v>
      </c>
      <c r="I15" s="986">
        <v>-1.3721673515487948E-2</v>
      </c>
      <c r="J15" s="987">
        <v>-3.5816967984016374E-3</v>
      </c>
      <c r="L15" s="590"/>
      <c r="M15" s="590"/>
    </row>
    <row r="16" spans="1:13" ht="18" customHeight="1">
      <c r="A16" s="355" t="s">
        <v>120</v>
      </c>
      <c r="B16" s="473" t="s">
        <v>397</v>
      </c>
      <c r="C16" s="354">
        <v>782</v>
      </c>
      <c r="D16" s="787">
        <v>1.8639195702020756E-3</v>
      </c>
      <c r="E16" s="515">
        <v>792</v>
      </c>
      <c r="F16" s="787">
        <v>1.8793156633367344E-3</v>
      </c>
      <c r="G16" s="542">
        <v>817</v>
      </c>
      <c r="H16" s="788">
        <v>1.903772125234185E-3</v>
      </c>
      <c r="I16" s="986">
        <v>1.278772378516624E-2</v>
      </c>
      <c r="J16" s="987">
        <v>3.1565656565656568E-2</v>
      </c>
      <c r="L16" s="590"/>
      <c r="M16" s="590"/>
    </row>
    <row r="17" spans="1:13" ht="18" customHeight="1">
      <c r="A17" s="355" t="s">
        <v>122</v>
      </c>
      <c r="B17" s="473" t="s">
        <v>248</v>
      </c>
      <c r="C17" s="354">
        <v>1034</v>
      </c>
      <c r="D17" s="787">
        <v>2.4645688434641257E-3</v>
      </c>
      <c r="E17" s="515">
        <v>1056</v>
      </c>
      <c r="F17" s="787">
        <v>2.5057542177823128E-3</v>
      </c>
      <c r="G17" s="542">
        <v>1086</v>
      </c>
      <c r="H17" s="788">
        <v>2.5305955055132494E-3</v>
      </c>
      <c r="I17" s="986">
        <v>2.1276595744680851E-2</v>
      </c>
      <c r="J17" s="987">
        <v>2.8409090909090908E-2</v>
      </c>
      <c r="L17" s="590"/>
      <c r="M17" s="590"/>
    </row>
    <row r="18" spans="1:13" ht="18" customHeight="1">
      <c r="A18" s="355" t="s">
        <v>265</v>
      </c>
      <c r="B18" s="473" t="s">
        <v>269</v>
      </c>
      <c r="C18" s="354">
        <v>49112</v>
      </c>
      <c r="D18" s="787">
        <v>0.1170598694779595</v>
      </c>
      <c r="E18" s="515">
        <v>47107</v>
      </c>
      <c r="F18" s="787">
        <v>0.11177894312222671</v>
      </c>
      <c r="G18" s="542">
        <v>45624</v>
      </c>
      <c r="H18" s="788">
        <v>0.10631297361283287</v>
      </c>
      <c r="I18" s="986">
        <v>-4.0825052940218279E-2</v>
      </c>
      <c r="J18" s="987">
        <v>-3.1481520793088073E-2</v>
      </c>
      <c r="L18" s="590"/>
      <c r="M18" s="590"/>
    </row>
    <row r="19" spans="1:13" ht="18" customHeight="1">
      <c r="A19" s="355" t="s">
        <v>125</v>
      </c>
      <c r="B19" s="473" t="s">
        <v>249</v>
      </c>
      <c r="C19" s="354">
        <v>104917</v>
      </c>
      <c r="D19" s="787">
        <v>0.2500726976302956</v>
      </c>
      <c r="E19" s="515">
        <v>104210</v>
      </c>
      <c r="F19" s="787">
        <v>0.2472771278741428</v>
      </c>
      <c r="G19" s="542">
        <v>104604</v>
      </c>
      <c r="H19" s="788">
        <v>0.24374807758628725</v>
      </c>
      <c r="I19" s="986">
        <v>-6.738660083685199E-3</v>
      </c>
      <c r="J19" s="987">
        <v>3.7808271758948278E-3</v>
      </c>
      <c r="L19" s="590"/>
      <c r="M19" s="590"/>
    </row>
    <row r="20" spans="1:13" ht="18" customHeight="1">
      <c r="A20" s="355" t="s">
        <v>250</v>
      </c>
      <c r="B20" s="473" t="s">
        <v>251</v>
      </c>
      <c r="C20" s="354">
        <v>19881</v>
      </c>
      <c r="D20" s="787">
        <v>4.7386937308423867E-2</v>
      </c>
      <c r="E20" s="515">
        <v>19511</v>
      </c>
      <c r="F20" s="787">
        <v>4.6297131196165436E-2</v>
      </c>
      <c r="G20" s="542">
        <v>19089</v>
      </c>
      <c r="H20" s="788">
        <v>4.4481158015416591E-2</v>
      </c>
      <c r="I20" s="986">
        <v>-1.8610733866505708E-2</v>
      </c>
      <c r="J20" s="987">
        <v>-2.1628824765516887E-2</v>
      </c>
      <c r="L20" s="590"/>
      <c r="M20" s="590"/>
    </row>
    <row r="21" spans="1:13" ht="18" customHeight="1">
      <c r="A21" s="355" t="s">
        <v>252</v>
      </c>
      <c r="B21" s="473" t="s">
        <v>253</v>
      </c>
      <c r="C21" s="354">
        <v>35014</v>
      </c>
      <c r="D21" s="787">
        <v>8.3456879579354826E-2</v>
      </c>
      <c r="E21" s="515">
        <v>35379</v>
      </c>
      <c r="F21" s="787">
        <v>8.3949884915644354E-2</v>
      </c>
      <c r="G21" s="542">
        <v>36093</v>
      </c>
      <c r="H21" s="788">
        <v>8.4103852284060504E-2</v>
      </c>
      <c r="I21" s="986">
        <v>1.0424401667904266E-2</v>
      </c>
      <c r="J21" s="987">
        <v>2.0181463580089883E-2</v>
      </c>
      <c r="L21" s="590"/>
      <c r="M21" s="590"/>
    </row>
    <row r="22" spans="1:13" ht="18" customHeight="1">
      <c r="A22" s="355" t="s">
        <v>254</v>
      </c>
      <c r="B22" s="473" t="s">
        <v>398</v>
      </c>
      <c r="C22" s="354">
        <v>9034</v>
      </c>
      <c r="D22" s="787">
        <v>2.153279974067206E-2</v>
      </c>
      <c r="E22" s="515">
        <v>9549</v>
      </c>
      <c r="F22" s="787">
        <v>2.2658567259094035E-2</v>
      </c>
      <c r="G22" s="542">
        <v>10025</v>
      </c>
      <c r="H22" s="788">
        <v>2.3360239357983727E-2</v>
      </c>
      <c r="I22" s="986">
        <v>5.7006862962143016E-2</v>
      </c>
      <c r="J22" s="987">
        <v>4.9848151638915067E-2</v>
      </c>
      <c r="L22" s="590"/>
      <c r="M22" s="590"/>
    </row>
    <row r="23" spans="1:13" ht="18" customHeight="1">
      <c r="A23" s="355" t="s">
        <v>255</v>
      </c>
      <c r="B23" s="473" t="s">
        <v>399</v>
      </c>
      <c r="C23" s="354">
        <v>8204</v>
      </c>
      <c r="D23" s="787">
        <v>1.9554470785086736E-2</v>
      </c>
      <c r="E23" s="515">
        <v>8453</v>
      </c>
      <c r="F23" s="787">
        <v>2.0057898108819971E-2</v>
      </c>
      <c r="G23" s="542">
        <v>8853</v>
      </c>
      <c r="H23" s="788">
        <v>2.0629246786656352E-2</v>
      </c>
      <c r="I23" s="986">
        <v>3.0351048269137006E-2</v>
      </c>
      <c r="J23" s="987">
        <v>4.7320477936827164E-2</v>
      </c>
    </row>
    <row r="24" spans="1:13" ht="18" customHeight="1">
      <c r="A24" s="355" t="s">
        <v>256</v>
      </c>
      <c r="B24" s="473" t="s">
        <v>381</v>
      </c>
      <c r="C24" s="354">
        <v>27613</v>
      </c>
      <c r="D24" s="787">
        <v>6.5816382470575335E-2</v>
      </c>
      <c r="E24" s="515">
        <v>27577</v>
      </c>
      <c r="F24" s="787">
        <v>6.5436727333127678E-2</v>
      </c>
      <c r="G24" s="542">
        <v>27577</v>
      </c>
      <c r="H24" s="788">
        <v>6.4259882371582769E-2</v>
      </c>
      <c r="I24" s="986">
        <v>-1.3037337485966754E-3</v>
      </c>
      <c r="J24" s="987">
        <v>0</v>
      </c>
    </row>
    <row r="25" spans="1:13" ht="18" customHeight="1">
      <c r="A25" s="355" t="s">
        <v>126</v>
      </c>
      <c r="B25" s="473" t="s">
        <v>382</v>
      </c>
      <c r="C25" s="354">
        <v>38237</v>
      </c>
      <c r="D25" s="787">
        <v>9.1138993102067467E-2</v>
      </c>
      <c r="E25" s="515">
        <v>38607</v>
      </c>
      <c r="F25" s="787">
        <v>9.1609519967728925E-2</v>
      </c>
      <c r="G25" s="542">
        <v>39434</v>
      </c>
      <c r="H25" s="788">
        <v>9.1889045271095288E-2</v>
      </c>
      <c r="I25" s="986">
        <v>9.6764913565394774E-3</v>
      </c>
      <c r="J25" s="987">
        <v>2.1420985831584947E-2</v>
      </c>
    </row>
    <row r="26" spans="1:13" ht="18" customHeight="1">
      <c r="A26" s="355" t="s">
        <v>127</v>
      </c>
      <c r="B26" s="473" t="s">
        <v>400</v>
      </c>
      <c r="C26" s="354">
        <v>13132</v>
      </c>
      <c r="D26" s="787">
        <v>3.1300501017766824E-2</v>
      </c>
      <c r="E26" s="515">
        <v>13190</v>
      </c>
      <c r="F26" s="787">
        <v>3.1298198989155972E-2</v>
      </c>
      <c r="G26" s="542">
        <v>13448</v>
      </c>
      <c r="H26" s="788">
        <v>3.1336508617073829E-2</v>
      </c>
      <c r="I26" s="986">
        <v>4.4166920499543105E-3</v>
      </c>
      <c r="J26" s="987">
        <v>1.9560272934040938E-2</v>
      </c>
    </row>
    <row r="27" spans="1:13" ht="18" customHeight="1">
      <c r="A27" s="355" t="s">
        <v>121</v>
      </c>
      <c r="B27" s="473" t="s">
        <v>258</v>
      </c>
      <c r="C27" s="354">
        <v>411</v>
      </c>
      <c r="D27" s="787">
        <v>9.7963036234405753E-4</v>
      </c>
      <c r="E27" s="515">
        <v>476</v>
      </c>
      <c r="F27" s="787">
        <v>1.1294876966518757E-3</v>
      </c>
      <c r="G27" s="542">
        <v>489</v>
      </c>
      <c r="H27" s="788">
        <v>1.1394670370128721E-3</v>
      </c>
      <c r="I27" s="986">
        <v>0.15815085158150852</v>
      </c>
      <c r="J27" s="987">
        <v>2.7310924369747899E-2</v>
      </c>
    </row>
    <row r="28" spans="1:13" ht="18" customHeight="1">
      <c r="A28" s="355" t="s">
        <v>123</v>
      </c>
      <c r="B28" s="473" t="s">
        <v>72</v>
      </c>
      <c r="C28" s="354">
        <v>5753</v>
      </c>
      <c r="D28" s="787">
        <v>1.3712441543954656E-2</v>
      </c>
      <c r="E28" s="515">
        <v>5921</v>
      </c>
      <c r="F28" s="787">
        <v>1.4049782882091926E-2</v>
      </c>
      <c r="G28" s="542">
        <v>6019</v>
      </c>
      <c r="H28" s="788">
        <v>1.4025464408549033E-2</v>
      </c>
      <c r="I28" s="986">
        <v>2.9202155397184078E-2</v>
      </c>
      <c r="J28" s="987">
        <v>1.6551258233406519E-2</v>
      </c>
    </row>
    <row r="29" spans="1:13" ht="18" customHeight="1">
      <c r="A29" s="355" t="s">
        <v>259</v>
      </c>
      <c r="B29" s="473" t="s">
        <v>383</v>
      </c>
      <c r="C29" s="354">
        <v>22909</v>
      </c>
      <c r="D29" s="787">
        <v>5.4604262703017069E-2</v>
      </c>
      <c r="E29" s="515">
        <v>23622</v>
      </c>
      <c r="F29" s="787">
        <v>5.6052013383005479E-2</v>
      </c>
      <c r="G29" s="542">
        <v>24641</v>
      </c>
      <c r="H29" s="788">
        <v>5.7418419752626133E-2</v>
      </c>
      <c r="I29" s="986">
        <v>3.1123139377537211E-2</v>
      </c>
      <c r="J29" s="987">
        <v>4.313775294217255E-2</v>
      </c>
    </row>
    <row r="30" spans="1:13" ht="18" customHeight="1">
      <c r="A30" s="355" t="s">
        <v>260</v>
      </c>
      <c r="B30" s="473" t="s">
        <v>401</v>
      </c>
      <c r="C30" s="354">
        <v>9779</v>
      </c>
      <c r="D30" s="787">
        <v>2.3308528742974548E-2</v>
      </c>
      <c r="E30" s="515">
        <v>10577</v>
      </c>
      <c r="F30" s="787">
        <v>2.5097881024132122E-2</v>
      </c>
      <c r="G30" s="542">
        <v>11735</v>
      </c>
      <c r="H30" s="788">
        <v>2.7344878689869231E-2</v>
      </c>
      <c r="I30" s="986">
        <v>8.1603435934144597E-2</v>
      </c>
      <c r="J30" s="987">
        <v>0.10948284012479909</v>
      </c>
    </row>
    <row r="31" spans="1:13" ht="18" customHeight="1">
      <c r="A31" s="355" t="s">
        <v>261</v>
      </c>
      <c r="B31" s="473" t="s">
        <v>384</v>
      </c>
      <c r="C31" s="354">
        <v>19194</v>
      </c>
      <c r="D31" s="787">
        <v>4.5749452980126136E-2</v>
      </c>
      <c r="E31" s="515">
        <v>20640</v>
      </c>
      <c r="F31" s="787">
        <v>4.8976105165745201E-2</v>
      </c>
      <c r="G31" s="542">
        <v>22951</v>
      </c>
      <c r="H31" s="788">
        <v>5.3480384389534612E-2</v>
      </c>
      <c r="I31" s="986">
        <v>7.5336042513285406E-2</v>
      </c>
      <c r="J31" s="987">
        <v>0.11196705426356589</v>
      </c>
    </row>
    <row r="32" spans="1:13" ht="18" customHeight="1">
      <c r="A32" s="355" t="s">
        <v>128</v>
      </c>
      <c r="B32" s="473" t="s">
        <v>270</v>
      </c>
      <c r="C32" s="354">
        <v>2</v>
      </c>
      <c r="D32" s="787">
        <v>4.7670577243019834E-6</v>
      </c>
      <c r="E32" s="515">
        <v>2</v>
      </c>
      <c r="F32" s="787">
        <v>4.7457466245877137E-6</v>
      </c>
      <c r="G32" s="542">
        <v>1</v>
      </c>
      <c r="H32" s="788">
        <v>2.3301984396991246E-6</v>
      </c>
      <c r="I32" s="986">
        <v>0</v>
      </c>
      <c r="J32" s="987">
        <v>-0.5</v>
      </c>
    </row>
    <row r="33" spans="1:10" ht="18" customHeight="1" thickBot="1">
      <c r="A33" s="355" t="s">
        <v>262</v>
      </c>
      <c r="B33" s="473" t="s">
        <v>263</v>
      </c>
      <c r="C33" s="354">
        <v>5</v>
      </c>
      <c r="D33" s="985">
        <v>1.191764431075496E-5</v>
      </c>
      <c r="E33" s="515">
        <v>8</v>
      </c>
      <c r="F33" s="787">
        <v>1.8982986498350855E-5</v>
      </c>
      <c r="G33" s="542">
        <v>9</v>
      </c>
      <c r="H33" s="788">
        <v>2.0971785957292124E-5</v>
      </c>
      <c r="I33" s="986">
        <v>0.6</v>
      </c>
      <c r="J33" s="987">
        <v>0.125</v>
      </c>
    </row>
    <row r="34" spans="1:10" s="86" customFormat="1" ht="24.75" customHeight="1" thickTop="1" thickBot="1">
      <c r="A34" s="275" t="s">
        <v>8</v>
      </c>
      <c r="B34" s="356"/>
      <c r="C34" s="568">
        <v>419546</v>
      </c>
      <c r="D34" s="569">
        <v>1</v>
      </c>
      <c r="E34" s="568">
        <v>421430</v>
      </c>
      <c r="F34" s="570">
        <v>1</v>
      </c>
      <c r="G34" s="846">
        <v>429148</v>
      </c>
      <c r="H34" s="255">
        <v>1</v>
      </c>
      <c r="I34" s="906">
        <v>4.4905683762924689E-3</v>
      </c>
      <c r="J34" s="972">
        <v>1.8313836224283984E-2</v>
      </c>
    </row>
    <row r="35" spans="1:10" ht="16.899999999999999" customHeight="1" thickTop="1">
      <c r="A35" s="174" t="s">
        <v>517</v>
      </c>
      <c r="B35" s="509"/>
      <c r="C35" s="264"/>
      <c r="D35" s="281"/>
      <c r="E35" s="264"/>
      <c r="F35" s="281"/>
      <c r="G35" s="264"/>
      <c r="H35" s="281"/>
      <c r="I35" s="259"/>
    </row>
    <row r="36" spans="1:10" ht="14.25" customHeight="1">
      <c r="A36" s="242" t="s">
        <v>429</v>
      </c>
      <c r="B36" s="175"/>
      <c r="H36" s="175"/>
      <c r="I36" s="259"/>
    </row>
    <row r="37" spans="1:10">
      <c r="B37" s="175"/>
      <c r="C37" s="206"/>
      <c r="D37" s="206"/>
      <c r="E37" s="206"/>
      <c r="F37" s="206"/>
      <c r="G37" s="206"/>
      <c r="H37" s="206"/>
    </row>
    <row r="39" spans="1:10">
      <c r="C39" s="264"/>
      <c r="D39" s="264"/>
      <c r="E39" s="264"/>
      <c r="F39" s="264"/>
      <c r="G39" s="264"/>
    </row>
  </sheetData>
  <mergeCells count="8">
    <mergeCell ref="I10:J10"/>
    <mergeCell ref="G10:G11"/>
    <mergeCell ref="H10:H11"/>
    <mergeCell ref="B10:B11"/>
    <mergeCell ref="E10:E11"/>
    <mergeCell ref="F10:F11"/>
    <mergeCell ref="C10:C11"/>
    <mergeCell ref="D10:D11"/>
  </mergeCells>
  <phoneticPr fontId="36" type="noConversion"/>
  <printOptions horizontalCentered="1"/>
  <pageMargins left="0.6692913385826772" right="0.39370078740157483" top="0.78740157480314965" bottom="0" header="0.55118110236220474" footer="0"/>
  <pageSetup paperSize="9" scale="80" orientation="portrait" r:id="rId1"/>
  <headerFooter alignWithMargins="0"/>
  <ignoredErrors>
    <ignoredError sqref="J11" twoDigitTextYear="1"/>
  </ignoredError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3" enableFormatConditionsCalculation="0">
    <tabColor theme="6" tint="0.59999389629810485"/>
    <pageSetUpPr fitToPage="1"/>
  </sheetPr>
  <dimension ref="A1:AT40"/>
  <sheetViews>
    <sheetView workbookViewId="0">
      <selection activeCell="A13" sqref="A13"/>
    </sheetView>
  </sheetViews>
  <sheetFormatPr defaultColWidth="11.42578125" defaultRowHeight="12.75"/>
  <cols>
    <col min="1" max="1" width="5.7109375" style="24" customWidth="1"/>
    <col min="2" max="2" width="19.7109375" style="24" customWidth="1"/>
    <col min="3" max="3" width="13.28515625" style="24" customWidth="1"/>
    <col min="4" max="4" width="8" style="24" customWidth="1"/>
    <col min="5" max="5" width="13.28515625" style="24" customWidth="1"/>
    <col min="6" max="6" width="8" style="24" customWidth="1"/>
    <col min="7" max="7" width="13.28515625" style="24" customWidth="1"/>
    <col min="8" max="10" width="8" style="24" customWidth="1"/>
    <col min="11" max="11" width="5" style="24" customWidth="1"/>
    <col min="12" max="12" width="6.5703125" style="24" customWidth="1"/>
    <col min="13" max="13" width="16.28515625" style="24" customWidth="1"/>
    <col min="14" max="14" width="6.5703125" style="24" customWidth="1"/>
    <col min="15" max="15" width="14.7109375" style="24" customWidth="1"/>
    <col min="16" max="16" width="4" style="24" customWidth="1"/>
    <col min="17" max="17" width="12.7109375" style="24" customWidth="1"/>
    <col min="18" max="18" width="6.5703125" style="24" customWidth="1"/>
    <col min="19" max="19" width="14.7109375" style="24" customWidth="1"/>
    <col min="20" max="20" width="6.5703125" style="24" customWidth="1"/>
    <col min="21" max="21" width="14.7109375" style="24" customWidth="1"/>
    <col min="22" max="22" width="5.5703125" style="24" customWidth="1"/>
    <col min="23" max="23" width="13.7109375" style="24" customWidth="1"/>
    <col min="24" max="24" width="6.5703125" style="24" customWidth="1"/>
    <col min="25" max="25" width="14.7109375" style="24" customWidth="1"/>
    <col min="26" max="26" width="6.5703125" style="24" customWidth="1"/>
    <col min="27" max="27" width="14.7109375" style="24" customWidth="1"/>
    <col min="28" max="28" width="6.5703125" style="24" customWidth="1"/>
    <col min="29" max="29" width="13.7109375" style="24" customWidth="1"/>
    <col min="30" max="30" width="6.5703125" style="24" customWidth="1"/>
    <col min="31" max="31" width="14.7109375" style="24" customWidth="1"/>
    <col min="32" max="32" width="6.5703125" style="24" customWidth="1"/>
    <col min="33" max="33" width="13.7109375" style="24" customWidth="1"/>
    <col min="34" max="34" width="5.5703125" style="24" customWidth="1"/>
    <col min="35" max="35" width="14.7109375" style="24" customWidth="1"/>
    <col min="36" max="36" width="5.5703125" style="24" customWidth="1"/>
    <col min="37" max="37" width="14.7109375" style="24" customWidth="1"/>
    <col min="38" max="38" width="7.5703125" style="24" customWidth="1"/>
    <col min="39" max="39" width="18.28515625" style="24" customWidth="1"/>
    <col min="40" max="40" width="5.5703125" style="24" customWidth="1"/>
    <col min="41" max="41" width="14.7109375" style="24" customWidth="1"/>
    <col min="42" max="42" width="7.5703125" style="24" customWidth="1"/>
    <col min="43" max="43" width="17.28515625" style="24" customWidth="1"/>
  </cols>
  <sheetData>
    <row r="1" spans="1:43" s="170" customFormat="1" ht="27.75">
      <c r="A1" s="1143" t="s">
        <v>522</v>
      </c>
      <c r="B1" s="176"/>
      <c r="C1" s="176"/>
      <c r="D1" s="176"/>
      <c r="E1" s="176"/>
      <c r="F1" s="176"/>
      <c r="G1" s="176"/>
      <c r="H1" s="176"/>
      <c r="I1" s="176"/>
    </row>
    <row r="2" spans="1:43" s="170" customFormat="1"/>
    <row r="3" spans="1:43" s="314" customFormat="1" ht="26.25">
      <c r="A3" s="505" t="s">
        <v>327</v>
      </c>
      <c r="C3" s="468"/>
      <c r="D3" s="468"/>
      <c r="E3" s="468"/>
      <c r="F3" s="468"/>
      <c r="G3" s="468"/>
      <c r="H3" s="468"/>
    </row>
    <row r="4" spans="1:43" s="314" customFormat="1" ht="27" customHeight="1">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row>
    <row r="5" spans="1:43" s="314" customFormat="1" ht="27" customHeight="1">
      <c r="A5" s="469" t="s">
        <v>418</v>
      </c>
      <c r="B5" s="469"/>
      <c r="C5" s="469"/>
      <c r="D5" s="469"/>
      <c r="E5" s="469"/>
      <c r="F5" s="469"/>
      <c r="G5" s="469"/>
      <c r="H5" s="469"/>
      <c r="I5" s="469"/>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row>
    <row r="6" spans="1:43" ht="21" customHeight="1">
      <c r="A6" s="274" t="s">
        <v>107</v>
      </c>
      <c r="B6" s="11"/>
      <c r="C6" s="25"/>
      <c r="D6" s="25"/>
      <c r="E6" s="25"/>
      <c r="F6" s="25"/>
      <c r="G6" s="25"/>
      <c r="H6" s="25"/>
      <c r="I6" s="25"/>
    </row>
    <row r="7" spans="1:43" ht="21" customHeight="1">
      <c r="A7" s="234" t="s">
        <v>59</v>
      </c>
      <c r="B7" s="234"/>
      <c r="C7" s="234"/>
      <c r="D7" s="234"/>
      <c r="E7" s="234"/>
      <c r="F7" s="234"/>
      <c r="G7" s="234"/>
      <c r="H7" s="234"/>
      <c r="I7" s="234"/>
    </row>
    <row r="8" spans="1:43" ht="21" customHeight="1">
      <c r="A8" s="13"/>
      <c r="B8" s="14"/>
    </row>
    <row r="9" spans="1:43" ht="21" customHeight="1" thickBot="1">
      <c r="A9" s="13" t="s">
        <v>84</v>
      </c>
      <c r="B9" s="14"/>
    </row>
    <row r="10" spans="1:43" ht="14.45" customHeight="1" thickTop="1">
      <c r="A10" s="27"/>
      <c r="B10" s="28"/>
      <c r="C10" s="229"/>
      <c r="D10" s="90"/>
      <c r="E10" s="229"/>
      <c r="F10" s="526"/>
      <c r="G10" s="894"/>
      <c r="H10" s="115"/>
      <c r="I10" s="1219" t="s">
        <v>264</v>
      </c>
      <c r="J10" s="1220"/>
    </row>
    <row r="11" spans="1:43" s="33" customFormat="1" ht="14.45" customHeight="1" thickBot="1">
      <c r="A11" s="54" t="s">
        <v>25</v>
      </c>
      <c r="B11" s="632" t="s">
        <v>9</v>
      </c>
      <c r="C11" s="117">
        <v>2011</v>
      </c>
      <c r="D11" s="116" t="s">
        <v>26</v>
      </c>
      <c r="E11" s="117">
        <v>2012</v>
      </c>
      <c r="F11" s="527" t="s">
        <v>26</v>
      </c>
      <c r="G11" s="895">
        <v>2013</v>
      </c>
      <c r="H11" s="243" t="s">
        <v>26</v>
      </c>
      <c r="I11" s="1221"/>
      <c r="J11" s="1222"/>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row>
    <row r="12" spans="1:43" s="33" customFormat="1" ht="14.45" customHeight="1" thickTop="1" thickBot="1">
      <c r="A12" s="34"/>
      <c r="B12" s="35"/>
      <c r="C12" s="232"/>
      <c r="D12" s="94"/>
      <c r="E12" s="232"/>
      <c r="F12" s="528"/>
      <c r="G12" s="896"/>
      <c r="H12" s="94"/>
      <c r="I12" s="529" t="s">
        <v>360</v>
      </c>
      <c r="J12" s="530" t="s">
        <v>428</v>
      </c>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row>
    <row r="13" spans="1:43" ht="20.100000000000001" customHeight="1" thickTop="1">
      <c r="A13" s="36" t="s">
        <v>27</v>
      </c>
      <c r="B13" s="37" t="s">
        <v>28</v>
      </c>
      <c r="C13" s="701">
        <v>678.88133791999996</v>
      </c>
      <c r="D13" s="1075">
        <v>4.8599178605061036E-2</v>
      </c>
      <c r="E13" s="701">
        <v>654.10470766999993</v>
      </c>
      <c r="F13" s="1075">
        <v>4.6944722638687146E-2</v>
      </c>
      <c r="G13" s="702">
        <v>705.48088611000003</v>
      </c>
      <c r="H13" s="1076">
        <v>4.7556347010149345E-2</v>
      </c>
      <c r="I13" s="979">
        <v>-3.6496260636523406E-2</v>
      </c>
      <c r="J13" s="994">
        <v>7.854427255692481E-2</v>
      </c>
    </row>
    <row r="14" spans="1:43" ht="20.100000000000001" customHeight="1">
      <c r="A14" s="38" t="s">
        <v>29</v>
      </c>
      <c r="B14" s="39" t="s">
        <v>30</v>
      </c>
      <c r="C14" s="75">
        <v>214.70157419999998</v>
      </c>
      <c r="D14" s="958">
        <v>1.5369873302605284E-2</v>
      </c>
      <c r="E14" s="75">
        <v>175.19006336000001</v>
      </c>
      <c r="F14" s="958">
        <v>1.257329115209245E-2</v>
      </c>
      <c r="G14" s="703">
        <v>125.67679344</v>
      </c>
      <c r="H14" s="959">
        <v>8.4718513536362443E-3</v>
      </c>
      <c r="I14" s="960">
        <v>-0.1840299074993926</v>
      </c>
      <c r="J14" s="841">
        <v>-0.28262601753990263</v>
      </c>
    </row>
    <row r="15" spans="1:43" ht="20.100000000000001" customHeight="1">
      <c r="A15" s="38" t="s">
        <v>31</v>
      </c>
      <c r="B15" s="39" t="s">
        <v>32</v>
      </c>
      <c r="C15" s="75">
        <v>776.74192544000005</v>
      </c>
      <c r="D15" s="958">
        <v>5.5604738937375157E-2</v>
      </c>
      <c r="E15" s="75">
        <v>769.88332649999995</v>
      </c>
      <c r="F15" s="958">
        <v>5.5254088226079807E-2</v>
      </c>
      <c r="G15" s="703">
        <v>933.42392547999998</v>
      </c>
      <c r="H15" s="959">
        <v>6.2921948675986175E-2</v>
      </c>
      <c r="I15" s="960">
        <v>-8.8299584654387107E-3</v>
      </c>
      <c r="J15" s="841">
        <v>0.21242257540954815</v>
      </c>
    </row>
    <row r="16" spans="1:43" ht="20.100000000000001" customHeight="1">
      <c r="A16" s="38" t="s">
        <v>33</v>
      </c>
      <c r="B16" s="39" t="s">
        <v>34</v>
      </c>
      <c r="C16" s="75">
        <v>54.378363139999998</v>
      </c>
      <c r="D16" s="958">
        <v>3.8927919135157479E-3</v>
      </c>
      <c r="E16" s="75">
        <v>41.54318619</v>
      </c>
      <c r="F16" s="958">
        <v>2.9815308319119968E-3</v>
      </c>
      <c r="G16" s="703">
        <v>50.925337149999997</v>
      </c>
      <c r="H16" s="959">
        <v>3.4328683495141983E-3</v>
      </c>
      <c r="I16" s="960">
        <v>-0.23603463232159361</v>
      </c>
      <c r="J16" s="841">
        <v>0.22584090967626375</v>
      </c>
    </row>
    <row r="17" spans="1:10" ht="20.100000000000001" customHeight="1">
      <c r="A17" s="38" t="s">
        <v>35</v>
      </c>
      <c r="B17" s="39" t="s">
        <v>36</v>
      </c>
      <c r="C17" s="75">
        <v>132.58311759</v>
      </c>
      <c r="D17" s="958">
        <v>9.491247220779429E-3</v>
      </c>
      <c r="E17" s="75">
        <v>112.121959</v>
      </c>
      <c r="F17" s="958">
        <v>8.0469291922857407E-3</v>
      </c>
      <c r="G17" s="703">
        <v>108.85883969</v>
      </c>
      <c r="H17" s="959">
        <v>7.3381559406453731E-3</v>
      </c>
      <c r="I17" s="960">
        <v>-0.15432702867399814</v>
      </c>
      <c r="J17" s="841">
        <v>-2.9103302681324071E-2</v>
      </c>
    </row>
    <row r="18" spans="1:10" ht="20.100000000000001" customHeight="1">
      <c r="A18" s="38" t="s">
        <v>37</v>
      </c>
      <c r="B18" s="39" t="s">
        <v>38</v>
      </c>
      <c r="C18" s="75">
        <v>336.84125591000003</v>
      </c>
      <c r="D18" s="958">
        <v>2.4113504736599851E-2</v>
      </c>
      <c r="E18" s="75">
        <v>356.67078867000004</v>
      </c>
      <c r="F18" s="958">
        <v>2.5598059532514955E-2</v>
      </c>
      <c r="G18" s="703">
        <v>297.70073536000001</v>
      </c>
      <c r="H18" s="959">
        <v>2.0067956134178416E-2</v>
      </c>
      <c r="I18" s="960">
        <v>5.8869073820631466E-2</v>
      </c>
      <c r="J18" s="841">
        <v>-0.16533468728934925</v>
      </c>
    </row>
    <row r="19" spans="1:10" ht="20.100000000000001" customHeight="1">
      <c r="A19" s="38" t="s">
        <v>39</v>
      </c>
      <c r="B19" s="39" t="s">
        <v>40</v>
      </c>
      <c r="C19" s="75">
        <v>77.930519510000011</v>
      </c>
      <c r="D19" s="958">
        <v>5.578823610110771E-3</v>
      </c>
      <c r="E19" s="75">
        <v>62.743402200000006</v>
      </c>
      <c r="F19" s="958">
        <v>4.503058270561482E-3</v>
      </c>
      <c r="G19" s="703">
        <v>71.803967200000002</v>
      </c>
      <c r="H19" s="959">
        <v>4.8402932639285559E-3</v>
      </c>
      <c r="I19" s="960">
        <v>-0.1948802267133764</v>
      </c>
      <c r="J19" s="841">
        <v>0.1444066576294136</v>
      </c>
    </row>
    <row r="20" spans="1:10" ht="20.100000000000001" customHeight="1">
      <c r="A20" s="38" t="s">
        <v>41</v>
      </c>
      <c r="B20" s="39" t="s">
        <v>42</v>
      </c>
      <c r="C20" s="75">
        <v>230.38510296000001</v>
      </c>
      <c r="D20" s="958">
        <v>1.6492612392326252E-2</v>
      </c>
      <c r="E20" s="75">
        <v>205.29553812</v>
      </c>
      <c r="F20" s="958">
        <v>1.4733943943521696E-2</v>
      </c>
      <c r="G20" s="703">
        <v>237.60581740999999</v>
      </c>
      <c r="H20" s="959">
        <v>1.6016967896445997E-2</v>
      </c>
      <c r="I20" s="960">
        <v>-0.1089027220842318</v>
      </c>
      <c r="J20" s="841">
        <v>0.15738422561874615</v>
      </c>
    </row>
    <row r="21" spans="1:10" ht="20.100000000000001" customHeight="1">
      <c r="A21" s="38" t="s">
        <v>43</v>
      </c>
      <c r="B21" s="39" t="s">
        <v>44</v>
      </c>
      <c r="C21" s="75">
        <v>79.015556769999989</v>
      </c>
      <c r="D21" s="958">
        <v>5.6564983326969718E-3</v>
      </c>
      <c r="E21" s="75">
        <v>59.129388849999998</v>
      </c>
      <c r="F21" s="958">
        <v>4.2436825890553691E-3</v>
      </c>
      <c r="G21" s="703">
        <v>71.80333444</v>
      </c>
      <c r="H21" s="959">
        <v>4.8402506096841581E-3</v>
      </c>
      <c r="I21" s="960">
        <v>-0.25167408460950336</v>
      </c>
      <c r="J21" s="841">
        <v>0.21434257712609528</v>
      </c>
    </row>
    <row r="22" spans="1:10" ht="20.100000000000001" customHeight="1">
      <c r="A22" s="40">
        <v>10</v>
      </c>
      <c r="B22" s="39" t="s">
        <v>45</v>
      </c>
      <c r="C22" s="75">
        <v>391.71016070999997</v>
      </c>
      <c r="D22" s="958">
        <v>2.8041413128380568E-2</v>
      </c>
      <c r="E22" s="75">
        <v>377.00547291000004</v>
      </c>
      <c r="F22" s="958">
        <v>2.7057468248578943E-2</v>
      </c>
      <c r="G22" s="703">
        <v>449.83029229000005</v>
      </c>
      <c r="H22" s="959">
        <v>3.0322983793050096E-2</v>
      </c>
      <c r="I22" s="960">
        <v>-3.7539715011085578E-2</v>
      </c>
      <c r="J22" s="841">
        <v>0.19316647797679315</v>
      </c>
    </row>
    <row r="23" spans="1:10" ht="20.100000000000001" customHeight="1">
      <c r="A23" s="41">
        <f t="shared" ref="A23:A34" si="0">A22+1</f>
        <v>11</v>
      </c>
      <c r="B23" s="42" t="s">
        <v>46</v>
      </c>
      <c r="C23" s="75">
        <v>6491.8239146200003</v>
      </c>
      <c r="D23" s="958">
        <v>0.46473115738586179</v>
      </c>
      <c r="E23" s="75">
        <v>6257.4259626200001</v>
      </c>
      <c r="F23" s="958">
        <v>0.44909190042936703</v>
      </c>
      <c r="G23" s="703">
        <v>6416.8815800800003</v>
      </c>
      <c r="H23" s="959">
        <v>0.43256090016553367</v>
      </c>
      <c r="I23" s="960">
        <v>-3.6106640457718081E-2</v>
      </c>
      <c r="J23" s="841">
        <v>2.5482621514427914E-2</v>
      </c>
    </row>
    <row r="24" spans="1:10" ht="20.100000000000001" customHeight="1">
      <c r="A24" s="41">
        <f t="shared" si="0"/>
        <v>12</v>
      </c>
      <c r="B24" s="42" t="s">
        <v>47</v>
      </c>
      <c r="C24" s="75">
        <v>69.774281500000001</v>
      </c>
      <c r="D24" s="958">
        <v>4.9949417950532933E-3</v>
      </c>
      <c r="E24" s="75">
        <v>46.711671630000005</v>
      </c>
      <c r="F24" s="958">
        <v>3.3524700907153491E-3</v>
      </c>
      <c r="G24" s="703">
        <v>65.469940539999996</v>
      </c>
      <c r="H24" s="959">
        <v>4.4133175998883395E-3</v>
      </c>
      <c r="I24" s="960">
        <v>-0.33053167118603716</v>
      </c>
      <c r="J24" s="841">
        <v>0.40157562886173226</v>
      </c>
    </row>
    <row r="25" spans="1:10" ht="20.100000000000001" customHeight="1">
      <c r="A25" s="41">
        <f t="shared" si="0"/>
        <v>13</v>
      </c>
      <c r="B25" s="42" t="s">
        <v>48</v>
      </c>
      <c r="C25" s="75">
        <v>2043.72316828</v>
      </c>
      <c r="D25" s="958">
        <v>0.14630431229536212</v>
      </c>
      <c r="E25" s="75">
        <v>1929.0590518900001</v>
      </c>
      <c r="F25" s="958">
        <v>0.13844747038621305</v>
      </c>
      <c r="G25" s="703">
        <v>2198.7483615000001</v>
      </c>
      <c r="H25" s="959">
        <v>0.14821725453691087</v>
      </c>
      <c r="I25" s="960">
        <v>-5.6105503020010952E-2</v>
      </c>
      <c r="J25" s="841">
        <v>0.13980355310832568</v>
      </c>
    </row>
    <row r="26" spans="1:10" ht="20.100000000000001" customHeight="1">
      <c r="A26" s="41">
        <f t="shared" si="0"/>
        <v>14</v>
      </c>
      <c r="B26" s="42" t="s">
        <v>49</v>
      </c>
      <c r="C26" s="75">
        <v>326.89984889999999</v>
      </c>
      <c r="D26" s="958">
        <v>2.3401827764678831E-2</v>
      </c>
      <c r="E26" s="75">
        <v>328.33563423999999</v>
      </c>
      <c r="F26" s="958">
        <v>2.356446162373518E-2</v>
      </c>
      <c r="G26" s="703">
        <v>353.34568485</v>
      </c>
      <c r="H26" s="959">
        <v>2.3818972751935598E-2</v>
      </c>
      <c r="I26" s="960">
        <v>4.392126043592048E-3</v>
      </c>
      <c r="J26" s="841">
        <v>7.617220917215059E-2</v>
      </c>
    </row>
    <row r="27" spans="1:10" ht="20.100000000000001" customHeight="1">
      <c r="A27" s="41">
        <f t="shared" si="0"/>
        <v>15</v>
      </c>
      <c r="B27" s="42" t="s">
        <v>50</v>
      </c>
      <c r="C27" s="75">
        <v>1011.64270804</v>
      </c>
      <c r="D27" s="958">
        <v>7.2420615955033407E-2</v>
      </c>
      <c r="E27" s="75">
        <v>773.32525437000004</v>
      </c>
      <c r="F27" s="958">
        <v>5.5501113430614861E-2</v>
      </c>
      <c r="G27" s="703">
        <v>701.11033225999995</v>
      </c>
      <c r="H27" s="959">
        <v>4.7261728715579793E-2</v>
      </c>
      <c r="I27" s="960">
        <v>-0.23557472591457357</v>
      </c>
      <c r="J27" s="841">
        <v>-9.3382340356685953E-2</v>
      </c>
    </row>
    <row r="28" spans="1:10" ht="20.100000000000001" customHeight="1">
      <c r="A28" s="41">
        <f t="shared" si="0"/>
        <v>16</v>
      </c>
      <c r="B28" s="42" t="s">
        <v>51</v>
      </c>
      <c r="C28" s="75">
        <v>239.34398672</v>
      </c>
      <c r="D28" s="958">
        <v>1.7133953327235746E-2</v>
      </c>
      <c r="E28" s="75">
        <v>263.55160503999997</v>
      </c>
      <c r="F28" s="958">
        <v>1.8914948714641503E-2</v>
      </c>
      <c r="G28" s="703">
        <v>323.52857498000003</v>
      </c>
      <c r="H28" s="959">
        <v>2.1809006427211709E-2</v>
      </c>
      <c r="I28" s="960">
        <v>0.10114153546008907</v>
      </c>
      <c r="J28" s="841">
        <v>0.22757201547263273</v>
      </c>
    </row>
    <row r="29" spans="1:10" ht="20.100000000000001" customHeight="1">
      <c r="A29" s="41">
        <f t="shared" si="0"/>
        <v>17</v>
      </c>
      <c r="B29" s="42" t="s">
        <v>52</v>
      </c>
      <c r="C29" s="75">
        <v>71.700505400000011</v>
      </c>
      <c r="D29" s="958">
        <v>5.1328346698762415E-3</v>
      </c>
      <c r="E29" s="75">
        <v>75.884811299999996</v>
      </c>
      <c r="F29" s="958">
        <v>5.4462097232984017E-3</v>
      </c>
      <c r="G29" s="703">
        <v>103.75195595999999</v>
      </c>
      <c r="H29" s="959">
        <v>6.9939017736139813E-3</v>
      </c>
      <c r="I29" s="960">
        <v>5.8358108867667527E-2</v>
      </c>
      <c r="J29" s="841">
        <v>0.36722954412881298</v>
      </c>
    </row>
    <row r="30" spans="1:10" ht="20.100000000000001" customHeight="1">
      <c r="A30" s="41">
        <f t="shared" si="0"/>
        <v>18</v>
      </c>
      <c r="B30" s="42" t="s">
        <v>53</v>
      </c>
      <c r="C30" s="75">
        <v>328.28550766000001</v>
      </c>
      <c r="D30" s="958">
        <v>2.3501023122985826E-2</v>
      </c>
      <c r="E30" s="75">
        <v>300.35769970000001</v>
      </c>
      <c r="F30" s="958">
        <v>2.1556501183177899E-2</v>
      </c>
      <c r="G30" s="703">
        <v>322.59176658999996</v>
      </c>
      <c r="H30" s="959">
        <v>2.1745856332355824E-2</v>
      </c>
      <c r="I30" s="960">
        <v>-8.5071705294174529E-2</v>
      </c>
      <c r="J30" s="841">
        <v>7.4025293549016852E-2</v>
      </c>
    </row>
    <row r="31" spans="1:10" ht="20.100000000000001" customHeight="1">
      <c r="A31" s="41">
        <f t="shared" si="0"/>
        <v>19</v>
      </c>
      <c r="B31" s="42" t="s">
        <v>54</v>
      </c>
      <c r="C31" s="75">
        <v>25.122397760000002</v>
      </c>
      <c r="D31" s="958">
        <v>1.7984407988977608E-3</v>
      </c>
      <c r="E31" s="75">
        <v>22.151485050000002</v>
      </c>
      <c r="F31" s="958">
        <v>1.5897994763124515E-3</v>
      </c>
      <c r="G31" s="703">
        <v>23.454212260000002</v>
      </c>
      <c r="H31" s="959">
        <v>1.5810444748354873E-3</v>
      </c>
      <c r="I31" s="960">
        <v>-0.11825753012836622</v>
      </c>
      <c r="J31" s="841">
        <v>5.8809926605801102E-2</v>
      </c>
    </row>
    <row r="32" spans="1:10" ht="20.100000000000001" customHeight="1">
      <c r="A32" s="41">
        <f t="shared" si="0"/>
        <v>20</v>
      </c>
      <c r="B32" s="39" t="s">
        <v>55</v>
      </c>
      <c r="C32" s="75">
        <v>7.9567223</v>
      </c>
      <c r="D32" s="958">
        <v>5.6959905445823291E-4</v>
      </c>
      <c r="E32" s="75">
        <v>8.2410599399999995</v>
      </c>
      <c r="F32" s="958">
        <v>5.9145618216109271E-4</v>
      </c>
      <c r="G32" s="703">
        <v>7.9883616399999999</v>
      </c>
      <c r="H32" s="959">
        <v>5.3849410476469154E-4</v>
      </c>
      <c r="I32" s="960">
        <v>3.5735523910392038E-2</v>
      </c>
      <c r="J32" s="841">
        <v>-3.0663325086796981E-2</v>
      </c>
    </row>
    <row r="33" spans="1:46" ht="20.100000000000001" customHeight="1">
      <c r="A33" s="41">
        <f t="shared" si="0"/>
        <v>21</v>
      </c>
      <c r="B33" s="39" t="s">
        <v>56</v>
      </c>
      <c r="C33" s="75">
        <v>105.34210696</v>
      </c>
      <c r="D33" s="958">
        <v>7.5411409694484408E-3</v>
      </c>
      <c r="E33" s="75">
        <v>117.35136219</v>
      </c>
      <c r="F33" s="958">
        <v>8.4222404833401814E-3</v>
      </c>
      <c r="G33" s="703">
        <v>131.97455884999999</v>
      </c>
      <c r="H33" s="959">
        <v>8.8963826529573388E-3</v>
      </c>
      <c r="I33" s="960">
        <v>0.11400242103150743</v>
      </c>
      <c r="J33" s="841">
        <v>0.12461036997869714</v>
      </c>
    </row>
    <row r="34" spans="1:46" ht="20.100000000000001" customHeight="1" thickBot="1">
      <c r="A34" s="43">
        <f t="shared" si="0"/>
        <v>22</v>
      </c>
      <c r="B34" s="44" t="s">
        <v>57</v>
      </c>
      <c r="C34" s="75">
        <v>274.20383844999998</v>
      </c>
      <c r="D34" s="958">
        <v>1.9629470681657199E-2</v>
      </c>
      <c r="E34" s="75">
        <v>997.42540413999996</v>
      </c>
      <c r="F34" s="958">
        <v>7.1584653651133298E-2</v>
      </c>
      <c r="G34" s="703">
        <v>1132.6762992899999</v>
      </c>
      <c r="H34" s="959">
        <v>7.6353517437194068E-2</v>
      </c>
      <c r="I34" s="960">
        <v>2.6375326099670073</v>
      </c>
      <c r="J34" s="841">
        <v>0.13560001037532818</v>
      </c>
    </row>
    <row r="35" spans="1:46" ht="21" customHeight="1" thickTop="1" thickBot="1">
      <c r="A35" s="45" t="s">
        <v>58</v>
      </c>
      <c r="B35" s="46"/>
      <c r="C35" s="84">
        <v>13968.987900740001</v>
      </c>
      <c r="D35" s="48">
        <v>1</v>
      </c>
      <c r="E35" s="84">
        <v>13933.508835580002</v>
      </c>
      <c r="F35" s="48">
        <v>1</v>
      </c>
      <c r="G35" s="704">
        <v>14834.631557370001</v>
      </c>
      <c r="H35" s="132">
        <v>1</v>
      </c>
      <c r="I35" s="910">
        <v>-2.5398450776895707E-3</v>
      </c>
      <c r="J35" s="1077">
        <v>6.4673064941756217E-2</v>
      </c>
    </row>
    <row r="36" spans="1:46" ht="16.899999999999999" customHeight="1" thickTop="1">
      <c r="A36" s="647" t="s">
        <v>406</v>
      </c>
      <c r="B36" s="87"/>
      <c r="C36" s="165"/>
      <c r="AR36" s="24"/>
      <c r="AS36" s="24"/>
      <c r="AT36" s="24"/>
    </row>
    <row r="37" spans="1:46" s="13" customFormat="1" ht="14.25" customHeight="1">
      <c r="A37" s="634" t="s">
        <v>517</v>
      </c>
      <c r="B37" s="239"/>
      <c r="C37" s="667"/>
      <c r="D37" s="667"/>
      <c r="E37" s="667"/>
      <c r="F37" s="667"/>
      <c r="G37" s="667"/>
      <c r="H37" s="667"/>
      <c r="I37" s="634"/>
      <c r="J37" s="634"/>
      <c r="K37" s="634"/>
      <c r="L37" s="634"/>
      <c r="M37" s="634"/>
      <c r="N37" s="634"/>
      <c r="O37" s="634"/>
      <c r="P37" s="634"/>
      <c r="Q37" s="634"/>
      <c r="R37" s="634"/>
      <c r="S37" s="634"/>
      <c r="T37" s="634"/>
      <c r="U37" s="634"/>
      <c r="V37" s="634"/>
      <c r="W37" s="634"/>
      <c r="X37" s="634"/>
      <c r="Y37" s="634"/>
      <c r="Z37" s="634"/>
      <c r="AA37" s="634"/>
      <c r="AB37" s="634"/>
      <c r="AC37" s="634"/>
      <c r="AD37" s="634"/>
      <c r="AE37" s="634"/>
      <c r="AF37" s="634"/>
      <c r="AG37" s="634"/>
      <c r="AH37" s="634"/>
      <c r="AI37" s="634"/>
      <c r="AJ37" s="634"/>
      <c r="AK37" s="634"/>
      <c r="AL37" s="634"/>
      <c r="AM37" s="634"/>
      <c r="AN37" s="634"/>
      <c r="AO37" s="634"/>
      <c r="AP37" s="634"/>
      <c r="AQ37" s="634"/>
    </row>
    <row r="38" spans="1:46" s="13" customFormat="1" ht="14.25" customHeight="1">
      <c r="A38" s="238" t="s">
        <v>429</v>
      </c>
      <c r="B38" s="634"/>
      <c r="C38" s="634"/>
      <c r="D38" s="634"/>
      <c r="E38" s="634"/>
      <c r="F38" s="634"/>
      <c r="G38" s="634"/>
      <c r="H38" s="634"/>
      <c r="I38" s="634"/>
      <c r="J38" s="634"/>
      <c r="K38" s="634"/>
      <c r="L38" s="634"/>
      <c r="M38" s="634"/>
      <c r="N38" s="634"/>
      <c r="O38" s="634"/>
      <c r="P38" s="634"/>
      <c r="Q38" s="634"/>
      <c r="R38" s="634"/>
      <c r="S38" s="634"/>
      <c r="T38" s="634"/>
      <c r="U38" s="634"/>
      <c r="V38" s="634"/>
      <c r="W38" s="634"/>
      <c r="X38" s="634"/>
      <c r="Y38" s="634"/>
      <c r="Z38" s="634"/>
      <c r="AA38" s="634"/>
      <c r="AB38" s="634"/>
      <c r="AC38" s="634"/>
      <c r="AD38" s="634"/>
      <c r="AE38" s="634"/>
      <c r="AF38" s="634"/>
      <c r="AG38" s="634"/>
      <c r="AH38" s="634"/>
      <c r="AI38" s="634"/>
      <c r="AJ38" s="634"/>
      <c r="AK38" s="634"/>
      <c r="AL38" s="634"/>
      <c r="AM38" s="634"/>
      <c r="AN38" s="634"/>
      <c r="AO38" s="634"/>
      <c r="AP38" s="634"/>
      <c r="AQ38" s="634"/>
    </row>
    <row r="39" spans="1:46">
      <c r="A39"/>
      <c r="G39" s="626"/>
    </row>
    <row r="40" spans="1:46">
      <c r="A40" s="13"/>
    </row>
  </sheetData>
  <mergeCells count="1">
    <mergeCell ref="I10:J11"/>
  </mergeCells>
  <phoneticPr fontId="36" type="noConversion"/>
  <printOptions horizontalCentered="1"/>
  <pageMargins left="0.6692913385826772" right="0.39370078740157483" top="0.78740157480314965" bottom="0" header="0.55118110236220474" footer="0"/>
  <pageSetup paperSize="9" scale="89" orientation="portrait" r:id="rId1"/>
  <headerFooter alignWithMargins="0"/>
  <ignoredErrors>
    <ignoredError sqref="J12" twoDigitTextYear="1"/>
  </ignoredErrors>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4" enableFormatConditionsCalculation="0">
    <tabColor theme="6" tint="0.59999389629810485"/>
    <pageSetUpPr fitToPage="1"/>
  </sheetPr>
  <dimension ref="A1:AT38"/>
  <sheetViews>
    <sheetView workbookViewId="0">
      <selection activeCell="A13" sqref="A13"/>
    </sheetView>
  </sheetViews>
  <sheetFormatPr defaultColWidth="11.42578125" defaultRowHeight="12.75"/>
  <cols>
    <col min="1" max="1" width="5.7109375" style="24" customWidth="1"/>
    <col min="2" max="2" width="19.7109375" style="24" customWidth="1"/>
    <col min="3" max="3" width="13.28515625" style="24" customWidth="1"/>
    <col min="4" max="4" width="8" style="24" customWidth="1"/>
    <col min="5" max="5" width="13.28515625" style="24" customWidth="1"/>
    <col min="6" max="6" width="8" style="24" customWidth="1"/>
    <col min="7" max="7" width="13.28515625" style="24" customWidth="1"/>
    <col min="8" max="10" width="8" style="24" customWidth="1"/>
    <col min="11" max="11" width="6.5703125" style="24" customWidth="1"/>
    <col min="12" max="12" width="14.7109375" style="24" customWidth="1"/>
    <col min="13" max="13" width="6.5703125" style="24" customWidth="1"/>
    <col min="14" max="14" width="16.28515625" style="24" customWidth="1"/>
    <col min="15" max="15" width="6.5703125" style="24" customWidth="1"/>
    <col min="16" max="16" width="16.28515625" style="24" customWidth="1"/>
    <col min="17" max="17" width="6.5703125" style="24" customWidth="1"/>
    <col min="18" max="18" width="14.7109375" style="24" customWidth="1"/>
    <col min="19" max="19" width="4" style="24" customWidth="1"/>
    <col min="20" max="20" width="12.7109375" style="24" customWidth="1"/>
    <col min="21" max="21" width="6.5703125" style="24" customWidth="1"/>
    <col min="22" max="22" width="14.7109375" style="24" customWidth="1"/>
    <col min="23" max="23" width="6.5703125" style="24" customWidth="1"/>
    <col min="24" max="24" width="14.7109375" style="24" customWidth="1"/>
    <col min="25" max="25" width="5.5703125" style="24" customWidth="1"/>
    <col min="26" max="26" width="13.7109375" style="24" customWidth="1"/>
    <col min="27" max="27" width="6.5703125" style="24" customWidth="1"/>
    <col min="28" max="28" width="14.7109375" style="24" customWidth="1"/>
    <col min="29" max="29" width="6.5703125" style="24" customWidth="1"/>
    <col min="30" max="30" width="14.7109375" style="24" customWidth="1"/>
    <col min="31" max="31" width="6.5703125" style="24" customWidth="1"/>
    <col min="32" max="32" width="13.7109375" style="24" customWidth="1"/>
    <col min="33" max="33" width="6.5703125" style="24" customWidth="1"/>
    <col min="34" max="34" width="14.7109375" style="24" customWidth="1"/>
    <col min="35" max="35" width="6.5703125" style="24" customWidth="1"/>
    <col min="36" max="36" width="13.7109375" style="24" customWidth="1"/>
    <col min="37" max="37" width="5.5703125" style="24" customWidth="1"/>
    <col min="38" max="38" width="14.7109375" style="24" customWidth="1"/>
    <col min="39" max="39" width="5.5703125" style="24" customWidth="1"/>
    <col min="40" max="40" width="14.7109375" style="24" customWidth="1"/>
    <col min="41" max="41" width="7.5703125" style="24" customWidth="1"/>
    <col min="42" max="42" width="18.28515625" style="24" customWidth="1"/>
    <col min="43" max="43" width="5.5703125" style="24" customWidth="1"/>
    <col min="44" max="44" width="14.7109375" style="24" customWidth="1"/>
    <col min="45" max="45" width="7.5703125" style="24" customWidth="1"/>
    <col min="46" max="46" width="17.28515625" style="24" customWidth="1"/>
  </cols>
  <sheetData>
    <row r="1" spans="1:46" s="170" customFormat="1" ht="27.75">
      <c r="A1" s="1143" t="s">
        <v>522</v>
      </c>
      <c r="B1" s="176"/>
      <c r="C1" s="176"/>
      <c r="D1" s="176"/>
      <c r="E1" s="176"/>
      <c r="F1" s="176"/>
      <c r="G1" s="176"/>
      <c r="H1" s="176"/>
      <c r="I1" s="176"/>
    </row>
    <row r="2" spans="1:46" s="170" customFormat="1"/>
    <row r="3" spans="1:46" s="314" customFormat="1" ht="26.25">
      <c r="A3" s="505" t="s">
        <v>328</v>
      </c>
      <c r="C3" s="468"/>
      <c r="D3" s="468"/>
      <c r="E3" s="468"/>
      <c r="F3" s="468"/>
      <c r="G3" s="468"/>
      <c r="H3" s="468"/>
    </row>
    <row r="4" spans="1:46" s="314" customFormat="1" ht="27" customHeight="1">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row>
    <row r="5" spans="1:46" s="314" customFormat="1" ht="27" customHeight="1">
      <c r="A5" s="469" t="s">
        <v>404</v>
      </c>
      <c r="B5" s="469"/>
      <c r="C5" s="469"/>
      <c r="D5" s="469"/>
      <c r="E5" s="469"/>
      <c r="F5" s="469"/>
      <c r="G5" s="469"/>
      <c r="H5" s="469"/>
      <c r="I5" s="469"/>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row>
    <row r="6" spans="1:46" ht="21" customHeight="1">
      <c r="A6" s="274" t="s">
        <v>108</v>
      </c>
      <c r="B6" s="11"/>
      <c r="C6" s="25"/>
      <c r="D6" s="25"/>
      <c r="E6" s="25"/>
      <c r="F6" s="25"/>
      <c r="G6" s="25"/>
      <c r="H6" s="25"/>
      <c r="I6" s="25"/>
    </row>
    <row r="7" spans="1:46" ht="21" customHeight="1">
      <c r="A7" s="234" t="s">
        <v>96</v>
      </c>
      <c r="B7" s="234"/>
      <c r="C7" s="234"/>
      <c r="D7" s="234"/>
      <c r="E7" s="234"/>
      <c r="F7" s="234"/>
      <c r="G7" s="234"/>
      <c r="H7" s="234"/>
      <c r="I7" s="234"/>
    </row>
    <row r="8" spans="1:46" ht="21" customHeight="1">
      <c r="A8" s="26"/>
      <c r="B8" s="14"/>
    </row>
    <row r="9" spans="1:46" ht="21" customHeight="1" thickBot="1">
      <c r="A9" s="13"/>
      <c r="B9" s="14"/>
    </row>
    <row r="10" spans="1:46" ht="14.45" customHeight="1" thickTop="1">
      <c r="A10" s="27"/>
      <c r="B10" s="28"/>
      <c r="C10" s="229"/>
      <c r="D10" s="90"/>
      <c r="E10" s="229"/>
      <c r="F10" s="526"/>
      <c r="G10" s="894"/>
      <c r="H10" s="115"/>
      <c r="I10" s="1219" t="s">
        <v>264</v>
      </c>
      <c r="J10" s="1220"/>
    </row>
    <row r="11" spans="1:46" s="33" customFormat="1" ht="14.45" customHeight="1" thickBot="1">
      <c r="A11" s="54" t="s">
        <v>25</v>
      </c>
      <c r="B11" s="632" t="s">
        <v>9</v>
      </c>
      <c r="C11" s="117">
        <v>2011</v>
      </c>
      <c r="D11" s="116" t="s">
        <v>26</v>
      </c>
      <c r="E11" s="117">
        <v>2012</v>
      </c>
      <c r="F11" s="527" t="s">
        <v>26</v>
      </c>
      <c r="G11" s="895">
        <v>2013</v>
      </c>
      <c r="H11" s="243" t="s">
        <v>26</v>
      </c>
      <c r="I11" s="1221"/>
      <c r="J11" s="1222"/>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row>
    <row r="12" spans="1:46" s="33" customFormat="1" ht="14.45" customHeight="1" thickTop="1" thickBot="1">
      <c r="A12" s="34"/>
      <c r="B12" s="35"/>
      <c r="C12" s="232"/>
      <c r="D12" s="94"/>
      <c r="E12" s="232"/>
      <c r="F12" s="528"/>
      <c r="G12" s="896"/>
      <c r="H12" s="94"/>
      <c r="I12" s="529" t="s">
        <v>360</v>
      </c>
      <c r="J12" s="530" t="s">
        <v>428</v>
      </c>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row>
    <row r="13" spans="1:46" ht="20.100000000000001" customHeight="1" thickTop="1">
      <c r="A13" s="36" t="s">
        <v>27</v>
      </c>
      <c r="B13" s="37" t="s">
        <v>28</v>
      </c>
      <c r="C13" s="701">
        <v>11083</v>
      </c>
      <c r="D13" s="1075">
        <v>6.8452454480322153E-2</v>
      </c>
      <c r="E13" s="701">
        <v>12614</v>
      </c>
      <c r="F13" s="1075">
        <v>6.8271614292982327E-2</v>
      </c>
      <c r="G13" s="702">
        <v>13360</v>
      </c>
      <c r="H13" s="1076">
        <v>6.7873073288694255E-2</v>
      </c>
      <c r="I13" s="979">
        <v>0.13813949291708022</v>
      </c>
      <c r="J13" s="994">
        <v>5.9140637387030286E-2</v>
      </c>
    </row>
    <row r="14" spans="1:46" ht="20.100000000000001" customHeight="1">
      <c r="A14" s="38" t="s">
        <v>29</v>
      </c>
      <c r="B14" s="39" t="s">
        <v>30</v>
      </c>
      <c r="C14" s="75">
        <v>1770</v>
      </c>
      <c r="D14" s="958">
        <v>1.0932134298490501E-2</v>
      </c>
      <c r="E14" s="75">
        <v>2121</v>
      </c>
      <c r="F14" s="958">
        <v>1.1479633257921002E-2</v>
      </c>
      <c r="G14" s="703">
        <v>2225</v>
      </c>
      <c r="H14" s="959">
        <v>1.1303711681687478E-2</v>
      </c>
      <c r="I14" s="960">
        <v>0.19830508474576272</v>
      </c>
      <c r="J14" s="841">
        <v>4.9033474776049031E-2</v>
      </c>
    </row>
    <row r="15" spans="1:46" ht="20.100000000000001" customHeight="1">
      <c r="A15" s="38" t="s">
        <v>31</v>
      </c>
      <c r="B15" s="39" t="s">
        <v>32</v>
      </c>
      <c r="C15" s="75">
        <v>13028</v>
      </c>
      <c r="D15" s="958">
        <v>8.0465449514539114E-2</v>
      </c>
      <c r="E15" s="75">
        <v>15265</v>
      </c>
      <c r="F15" s="958">
        <v>8.2619802773297543E-2</v>
      </c>
      <c r="G15" s="703">
        <v>16630</v>
      </c>
      <c r="H15" s="959">
        <v>8.4485719220882147E-2</v>
      </c>
      <c r="I15" s="960">
        <v>0.17170709241633406</v>
      </c>
      <c r="J15" s="841">
        <v>8.94202423845398E-2</v>
      </c>
    </row>
    <row r="16" spans="1:46" ht="20.100000000000001" customHeight="1">
      <c r="A16" s="38" t="s">
        <v>33</v>
      </c>
      <c r="B16" s="39" t="s">
        <v>34</v>
      </c>
      <c r="C16" s="75">
        <v>1632</v>
      </c>
      <c r="D16" s="958">
        <v>1.007979840403192E-2</v>
      </c>
      <c r="E16" s="75">
        <v>1770</v>
      </c>
      <c r="F16" s="958">
        <v>9.579891969127851E-3</v>
      </c>
      <c r="G16" s="703">
        <v>1887</v>
      </c>
      <c r="H16" s="959">
        <v>9.5865635700423703E-3</v>
      </c>
      <c r="I16" s="960">
        <v>8.455882352941177E-2</v>
      </c>
      <c r="J16" s="841">
        <v>6.6101694915254236E-2</v>
      </c>
    </row>
    <row r="17" spans="1:10" ht="20.100000000000001" customHeight="1">
      <c r="A17" s="38" t="s">
        <v>35</v>
      </c>
      <c r="B17" s="39" t="s">
        <v>36</v>
      </c>
      <c r="C17" s="75">
        <v>2395</v>
      </c>
      <c r="D17" s="958">
        <v>1.4792351211799294E-2</v>
      </c>
      <c r="E17" s="75">
        <v>2700</v>
      </c>
      <c r="F17" s="958">
        <v>1.4613394529178078E-2</v>
      </c>
      <c r="G17" s="703">
        <v>2883</v>
      </c>
      <c r="H17" s="959">
        <v>1.464656214755281E-2</v>
      </c>
      <c r="I17" s="960">
        <v>0.12734864300626306</v>
      </c>
      <c r="J17" s="841">
        <v>6.7777777777777784E-2</v>
      </c>
    </row>
    <row r="18" spans="1:10" ht="20.100000000000001" customHeight="1">
      <c r="A18" s="38" t="s">
        <v>37</v>
      </c>
      <c r="B18" s="39" t="s">
        <v>38</v>
      </c>
      <c r="C18" s="75">
        <v>6066</v>
      </c>
      <c r="D18" s="958">
        <v>3.7465721273809816E-2</v>
      </c>
      <c r="E18" s="75">
        <v>6697</v>
      </c>
      <c r="F18" s="958">
        <v>3.6246630800705774E-2</v>
      </c>
      <c r="G18" s="703">
        <v>7103</v>
      </c>
      <c r="H18" s="959">
        <v>3.6085511943831985E-2</v>
      </c>
      <c r="I18" s="960">
        <v>0.10402242004615891</v>
      </c>
      <c r="J18" s="841">
        <v>6.0624160071673885E-2</v>
      </c>
    </row>
    <row r="19" spans="1:10" ht="20.100000000000001" customHeight="1">
      <c r="A19" s="38" t="s">
        <v>39</v>
      </c>
      <c r="B19" s="39" t="s">
        <v>40</v>
      </c>
      <c r="C19" s="75">
        <v>2346</v>
      </c>
      <c r="D19" s="958">
        <v>1.4489710205795885E-2</v>
      </c>
      <c r="E19" s="75">
        <v>2657</v>
      </c>
      <c r="F19" s="958">
        <v>1.4380662690380056E-2</v>
      </c>
      <c r="G19" s="703">
        <v>2899</v>
      </c>
      <c r="H19" s="959">
        <v>1.4727847265263822E-2</v>
      </c>
      <c r="I19" s="960">
        <v>0.13256606990622335</v>
      </c>
      <c r="J19" s="841">
        <v>9.1080165600301091E-2</v>
      </c>
    </row>
    <row r="20" spans="1:10" ht="20.100000000000001" customHeight="1">
      <c r="A20" s="38" t="s">
        <v>41</v>
      </c>
      <c r="B20" s="39" t="s">
        <v>42</v>
      </c>
      <c r="C20" s="75">
        <v>6556</v>
      </c>
      <c r="D20" s="958">
        <v>4.0492131333843912E-2</v>
      </c>
      <c r="E20" s="75">
        <v>7714</v>
      </c>
      <c r="F20" s="958">
        <v>4.1751009406696182E-2</v>
      </c>
      <c r="G20" s="703">
        <v>8465</v>
      </c>
      <c r="H20" s="959">
        <v>4.3004907588981803E-2</v>
      </c>
      <c r="I20" s="960">
        <v>0.17663209273947528</v>
      </c>
      <c r="J20" s="841">
        <v>9.7355457609541091E-2</v>
      </c>
    </row>
    <row r="21" spans="1:10" ht="20.100000000000001" customHeight="1">
      <c r="A21" s="38" t="s">
        <v>43</v>
      </c>
      <c r="B21" s="39" t="s">
        <v>44</v>
      </c>
      <c r="C21" s="75">
        <v>2083</v>
      </c>
      <c r="D21" s="958">
        <v>1.2865330928675544E-2</v>
      </c>
      <c r="E21" s="75">
        <v>2334</v>
      </c>
      <c r="F21" s="958">
        <v>1.2632467715222827E-2</v>
      </c>
      <c r="G21" s="703">
        <v>2431</v>
      </c>
      <c r="H21" s="959">
        <v>1.2350257572216746E-2</v>
      </c>
      <c r="I21" s="960">
        <v>0.12049927988478157</v>
      </c>
      <c r="J21" s="841">
        <v>4.1559554413024849E-2</v>
      </c>
    </row>
    <row r="22" spans="1:10" ht="20.100000000000001" customHeight="1">
      <c r="A22" s="40">
        <v>10</v>
      </c>
      <c r="B22" s="39" t="s">
        <v>45</v>
      </c>
      <c r="C22" s="75">
        <v>9091</v>
      </c>
      <c r="D22" s="958">
        <v>5.6149171134224372E-2</v>
      </c>
      <c r="E22" s="75">
        <v>10169</v>
      </c>
      <c r="F22" s="958">
        <v>5.503837369155995E-2</v>
      </c>
      <c r="G22" s="703">
        <v>10856</v>
      </c>
      <c r="H22" s="959">
        <v>5.5151952366921018E-2</v>
      </c>
      <c r="I22" s="960">
        <v>0.11857881421185788</v>
      </c>
      <c r="J22" s="841">
        <v>6.7558265316156954E-2</v>
      </c>
    </row>
    <row r="23" spans="1:10" ht="20.100000000000001" customHeight="1">
      <c r="A23" s="41">
        <f t="shared" ref="A23:A34" si="0">A22+1</f>
        <v>11</v>
      </c>
      <c r="B23" s="42" t="s">
        <v>46</v>
      </c>
      <c r="C23" s="75">
        <v>43688</v>
      </c>
      <c r="D23" s="958">
        <v>0.26983225041381526</v>
      </c>
      <c r="E23" s="75">
        <v>50098</v>
      </c>
      <c r="F23" s="958">
        <v>0.27114882930472717</v>
      </c>
      <c r="G23" s="703">
        <v>53192</v>
      </c>
      <c r="H23" s="959">
        <v>0.27023237383025633</v>
      </c>
      <c r="I23" s="960">
        <v>0.14672221204907526</v>
      </c>
      <c r="J23" s="841">
        <v>6.1758952453191747E-2</v>
      </c>
    </row>
    <row r="24" spans="1:10" ht="20.100000000000001" customHeight="1">
      <c r="A24" s="41">
        <f t="shared" si="0"/>
        <v>12</v>
      </c>
      <c r="B24" s="42" t="s">
        <v>47</v>
      </c>
      <c r="C24" s="75">
        <v>1386</v>
      </c>
      <c r="D24" s="958">
        <v>8.560417026953579E-3</v>
      </c>
      <c r="E24" s="75">
        <v>1584</v>
      </c>
      <c r="F24" s="958">
        <v>8.5731914571178063E-3</v>
      </c>
      <c r="G24" s="703">
        <v>1705</v>
      </c>
      <c r="H24" s="959">
        <v>8.6619453560796179E-3</v>
      </c>
      <c r="I24" s="960">
        <v>0.14285714285714285</v>
      </c>
      <c r="J24" s="841">
        <v>7.6388888888888895E-2</v>
      </c>
    </row>
    <row r="25" spans="1:10" ht="20.100000000000001" customHeight="1">
      <c r="A25" s="41">
        <f t="shared" si="0"/>
        <v>13</v>
      </c>
      <c r="B25" s="42" t="s">
        <v>48</v>
      </c>
      <c r="C25" s="75">
        <v>28873</v>
      </c>
      <c r="D25" s="958">
        <v>0.17832966870074363</v>
      </c>
      <c r="E25" s="75">
        <v>33287</v>
      </c>
      <c r="F25" s="958">
        <v>0.18016150507138914</v>
      </c>
      <c r="G25" s="703">
        <v>35634</v>
      </c>
      <c r="H25" s="959">
        <v>0.18103211778213557</v>
      </c>
      <c r="I25" s="960">
        <v>0.15287638970664635</v>
      </c>
      <c r="J25" s="841">
        <v>7.0508006128518638E-2</v>
      </c>
    </row>
    <row r="26" spans="1:10" ht="20.100000000000001" customHeight="1">
      <c r="A26" s="41">
        <f t="shared" si="0"/>
        <v>14</v>
      </c>
      <c r="B26" s="42" t="s">
        <v>49</v>
      </c>
      <c r="C26" s="75">
        <v>6565</v>
      </c>
      <c r="D26" s="958">
        <v>4.0547718457395555E-2</v>
      </c>
      <c r="E26" s="75">
        <v>7427</v>
      </c>
      <c r="F26" s="958">
        <v>4.0197659691927991E-2</v>
      </c>
      <c r="G26" s="703">
        <v>7667</v>
      </c>
      <c r="H26" s="959">
        <v>3.8950812343145125E-2</v>
      </c>
      <c r="I26" s="960">
        <v>0.1313023610053313</v>
      </c>
      <c r="J26" s="841">
        <v>3.2314528073246265E-2</v>
      </c>
    </row>
    <row r="27" spans="1:10" ht="20.100000000000001" customHeight="1">
      <c r="A27" s="41">
        <f t="shared" si="0"/>
        <v>15</v>
      </c>
      <c r="B27" s="42" t="s">
        <v>50</v>
      </c>
      <c r="C27" s="75">
        <v>9215</v>
      </c>
      <c r="D27" s="958">
        <v>5.6915038169824836E-2</v>
      </c>
      <c r="E27" s="75">
        <v>10123</v>
      </c>
      <c r="F27" s="958">
        <v>5.478940474772951E-2</v>
      </c>
      <c r="G27" s="703">
        <v>11023</v>
      </c>
      <c r="H27" s="959">
        <v>5.60003657830297E-2</v>
      </c>
      <c r="I27" s="960">
        <v>9.8534997287032008E-2</v>
      </c>
      <c r="J27" s="841">
        <v>8.8906450656919891E-2</v>
      </c>
    </row>
    <row r="28" spans="1:10" ht="20.100000000000001" customHeight="1">
      <c r="A28" s="41">
        <f t="shared" si="0"/>
        <v>16</v>
      </c>
      <c r="B28" s="42" t="s">
        <v>51</v>
      </c>
      <c r="C28" s="75">
        <v>3047</v>
      </c>
      <c r="D28" s="958">
        <v>1.8819329495763027E-2</v>
      </c>
      <c r="E28" s="75">
        <v>3454</v>
      </c>
      <c r="F28" s="958">
        <v>1.8694320260659661E-2</v>
      </c>
      <c r="G28" s="703">
        <v>3594</v>
      </c>
      <c r="H28" s="959">
        <v>1.8258669565835866E-2</v>
      </c>
      <c r="I28" s="960">
        <v>0.13357400722021662</v>
      </c>
      <c r="J28" s="841">
        <v>4.0532715691951361E-2</v>
      </c>
    </row>
    <row r="29" spans="1:10" ht="20.100000000000001" customHeight="1">
      <c r="A29" s="41">
        <f t="shared" si="0"/>
        <v>17</v>
      </c>
      <c r="B29" s="42" t="s">
        <v>52</v>
      </c>
      <c r="C29" s="75">
        <v>2284</v>
      </c>
      <c r="D29" s="958">
        <v>1.4106776687995651E-2</v>
      </c>
      <c r="E29" s="75">
        <v>2635</v>
      </c>
      <c r="F29" s="958">
        <v>1.4261590586808976E-2</v>
      </c>
      <c r="G29" s="703">
        <v>2744</v>
      </c>
      <c r="H29" s="959">
        <v>1.3940397687438402E-2</v>
      </c>
      <c r="I29" s="960">
        <v>0.15367775831873906</v>
      </c>
      <c r="J29" s="841">
        <v>4.1366223908918406E-2</v>
      </c>
    </row>
    <row r="30" spans="1:10" ht="20.100000000000001" customHeight="1">
      <c r="A30" s="41">
        <f t="shared" si="0"/>
        <v>18</v>
      </c>
      <c r="B30" s="42" t="s">
        <v>53</v>
      </c>
      <c r="C30" s="75">
        <v>5101</v>
      </c>
      <c r="D30" s="958">
        <v>3.1505546359661039E-2</v>
      </c>
      <c r="E30" s="75">
        <v>5622</v>
      </c>
      <c r="F30" s="958">
        <v>3.042833483075524E-2</v>
      </c>
      <c r="G30" s="703">
        <v>5901</v>
      </c>
      <c r="H30" s="959">
        <v>2.9978967475792276E-2</v>
      </c>
      <c r="I30" s="960">
        <v>0.10213683591452656</v>
      </c>
      <c r="J30" s="841">
        <v>4.9626467449306294E-2</v>
      </c>
    </row>
    <row r="31" spans="1:10" ht="20.100000000000001" customHeight="1">
      <c r="A31" s="41">
        <f t="shared" si="0"/>
        <v>19</v>
      </c>
      <c r="B31" s="42" t="s">
        <v>54</v>
      </c>
      <c r="C31" s="75">
        <v>583</v>
      </c>
      <c r="D31" s="958">
        <v>3.6008103367344418E-3</v>
      </c>
      <c r="E31" s="75">
        <v>631</v>
      </c>
      <c r="F31" s="958">
        <v>3.415204425152358E-3</v>
      </c>
      <c r="G31" s="703">
        <v>616</v>
      </c>
      <c r="H31" s="959">
        <v>3.129477031873927E-3</v>
      </c>
      <c r="I31" s="960">
        <v>8.2332761578044603E-2</v>
      </c>
      <c r="J31" s="841">
        <v>-2.3771790808240888E-2</v>
      </c>
    </row>
    <row r="32" spans="1:10" ht="20.100000000000001" customHeight="1">
      <c r="A32" s="41">
        <f t="shared" si="0"/>
        <v>20</v>
      </c>
      <c r="B32" s="39" t="s">
        <v>55</v>
      </c>
      <c r="C32" s="75">
        <v>319</v>
      </c>
      <c r="D32" s="958">
        <v>1.9702547125528078E-3</v>
      </c>
      <c r="E32" s="75">
        <v>351</v>
      </c>
      <c r="F32" s="958">
        <v>1.8997412887931501E-3</v>
      </c>
      <c r="G32" s="703">
        <v>358</v>
      </c>
      <c r="H32" s="959">
        <v>1.818754508783873E-3</v>
      </c>
      <c r="I32" s="960">
        <v>0.10031347962382445</v>
      </c>
      <c r="J32" s="841">
        <v>1.9943019943019943E-2</v>
      </c>
    </row>
    <row r="33" spans="1:46" ht="20.100000000000001" customHeight="1">
      <c r="A33" s="41">
        <f t="shared" si="0"/>
        <v>21</v>
      </c>
      <c r="B33" s="39" t="s">
        <v>56</v>
      </c>
      <c r="C33" s="75">
        <v>1261</v>
      </c>
      <c r="D33" s="958">
        <v>7.7883736442918199E-3</v>
      </c>
      <c r="E33" s="75">
        <v>1352</v>
      </c>
      <c r="F33" s="958">
        <v>7.3175220012773193E-3</v>
      </c>
      <c r="G33" s="703">
        <v>1392</v>
      </c>
      <c r="H33" s="959">
        <v>7.0718052408579642E-3</v>
      </c>
      <c r="I33" s="960">
        <v>7.2164948453608241E-2</v>
      </c>
      <c r="J33" s="841">
        <v>2.9585798816568046E-2</v>
      </c>
    </row>
    <row r="34" spans="1:46" ht="20.100000000000001" customHeight="1" thickBot="1">
      <c r="A34" s="43">
        <f t="shared" si="0"/>
        <v>22</v>
      </c>
      <c r="B34" s="44" t="s">
        <v>57</v>
      </c>
      <c r="C34" s="75">
        <v>3536</v>
      </c>
      <c r="D34" s="958">
        <v>2.1839563208735827E-2</v>
      </c>
      <c r="E34" s="75">
        <v>4157</v>
      </c>
      <c r="F34" s="958">
        <v>2.2499215206590099E-2</v>
      </c>
      <c r="G34" s="703">
        <v>4273</v>
      </c>
      <c r="H34" s="959">
        <v>2.1708206748696897E-2</v>
      </c>
      <c r="I34" s="960">
        <v>0.17562217194570134</v>
      </c>
      <c r="J34" s="841">
        <v>2.7904738994467163E-2</v>
      </c>
    </row>
    <row r="35" spans="1:46" ht="21.75" customHeight="1" thickTop="1" thickBot="1">
      <c r="A35" s="45" t="s">
        <v>58</v>
      </c>
      <c r="B35" s="46"/>
      <c r="C35" s="84">
        <v>161908</v>
      </c>
      <c r="D35" s="48">
        <v>1</v>
      </c>
      <c r="E35" s="84">
        <v>184762</v>
      </c>
      <c r="F35" s="48">
        <v>1</v>
      </c>
      <c r="G35" s="704">
        <v>196838</v>
      </c>
      <c r="H35" s="132">
        <v>1</v>
      </c>
      <c r="I35" s="910">
        <v>0.14115423573881464</v>
      </c>
      <c r="J35" s="1077">
        <v>6.5359760123834987E-2</v>
      </c>
    </row>
    <row r="36" spans="1:46" s="13" customFormat="1" ht="16.899999999999999" customHeight="1" thickTop="1">
      <c r="A36" s="665" t="s">
        <v>517</v>
      </c>
      <c r="B36" s="634"/>
      <c r="C36" s="634"/>
      <c r="D36" s="634"/>
      <c r="E36" s="634"/>
      <c r="F36" s="634"/>
      <c r="G36" s="634"/>
      <c r="H36" s="634"/>
      <c r="I36" s="634"/>
      <c r="J36" s="634"/>
      <c r="K36" s="634"/>
      <c r="L36" s="634"/>
      <c r="M36" s="634"/>
      <c r="N36" s="634"/>
      <c r="O36" s="634"/>
      <c r="P36" s="634"/>
      <c r="Q36" s="634"/>
      <c r="R36" s="634"/>
      <c r="S36" s="634"/>
      <c r="T36" s="634"/>
      <c r="U36" s="634"/>
      <c r="V36" s="634"/>
      <c r="W36" s="634"/>
      <c r="X36" s="634"/>
      <c r="Y36" s="634"/>
      <c r="Z36" s="634"/>
      <c r="AA36" s="634"/>
      <c r="AB36" s="634"/>
      <c r="AC36" s="634"/>
      <c r="AD36" s="634"/>
      <c r="AE36" s="634"/>
      <c r="AF36" s="634"/>
      <c r="AG36" s="634"/>
      <c r="AH36" s="634"/>
      <c r="AI36" s="634"/>
      <c r="AJ36" s="634"/>
      <c r="AK36" s="634"/>
      <c r="AL36" s="634"/>
      <c r="AM36" s="634"/>
      <c r="AN36" s="634"/>
      <c r="AO36" s="634"/>
      <c r="AP36" s="634"/>
      <c r="AQ36" s="634"/>
      <c r="AR36" s="634"/>
      <c r="AS36" s="634"/>
      <c r="AT36" s="634"/>
    </row>
    <row r="37" spans="1:46" s="13" customFormat="1" ht="14.25" customHeight="1">
      <c r="A37" s="634" t="s">
        <v>429</v>
      </c>
      <c r="B37" s="239"/>
      <c r="C37" s="634"/>
      <c r="D37" s="634"/>
      <c r="E37" s="634"/>
      <c r="F37" s="634"/>
      <c r="G37" s="634"/>
      <c r="H37" s="634"/>
      <c r="I37" s="634"/>
      <c r="J37" s="634"/>
      <c r="K37" s="634"/>
      <c r="L37" s="634"/>
      <c r="M37" s="634"/>
      <c r="N37" s="634"/>
      <c r="O37" s="634"/>
      <c r="P37" s="634"/>
      <c r="Q37" s="634"/>
      <c r="R37" s="634"/>
      <c r="S37" s="634"/>
      <c r="T37" s="634"/>
      <c r="U37" s="634"/>
      <c r="V37" s="634"/>
      <c r="W37" s="634"/>
      <c r="X37" s="634"/>
      <c r="Y37" s="634"/>
      <c r="Z37" s="634"/>
      <c r="AA37" s="634"/>
      <c r="AB37" s="634"/>
      <c r="AC37" s="634"/>
      <c r="AD37" s="634"/>
      <c r="AE37" s="634"/>
      <c r="AF37" s="634"/>
      <c r="AG37" s="634"/>
      <c r="AH37" s="634"/>
      <c r="AI37" s="634"/>
      <c r="AJ37" s="634"/>
      <c r="AK37" s="634"/>
      <c r="AL37" s="634"/>
      <c r="AM37" s="634"/>
      <c r="AN37" s="634"/>
      <c r="AO37" s="634"/>
      <c r="AP37" s="634"/>
      <c r="AQ37" s="634"/>
      <c r="AR37" s="634"/>
      <c r="AS37" s="634"/>
      <c r="AT37" s="634"/>
    </row>
    <row r="38" spans="1:46">
      <c r="A38" s="49"/>
      <c r="C38" s="820"/>
      <c r="D38" s="820"/>
      <c r="E38" s="820"/>
      <c r="F38" s="820"/>
      <c r="G38" s="820"/>
      <c r="H38" s="820"/>
    </row>
  </sheetData>
  <mergeCells count="1">
    <mergeCell ref="I10:J11"/>
  </mergeCells>
  <phoneticPr fontId="36" type="noConversion"/>
  <printOptions horizontalCentered="1"/>
  <pageMargins left="0.6692913385826772" right="0.39370078740157483" top="0.78740157480314965" bottom="0" header="0.55118110236220474" footer="0"/>
  <pageSetup paperSize="9" scale="89" orientation="portrait" r:id="rId1"/>
  <headerFooter alignWithMargins="0"/>
  <ignoredErrors>
    <ignoredError sqref="J12" twoDigitTextYear="1"/>
  </ignoredErrors>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5" enableFormatConditionsCalculation="0">
    <tabColor theme="6" tint="0.59999389629810485"/>
    <pageSetUpPr fitToPage="1"/>
  </sheetPr>
  <dimension ref="A1:BB39"/>
  <sheetViews>
    <sheetView workbookViewId="0">
      <selection activeCell="A13" sqref="A13"/>
    </sheetView>
  </sheetViews>
  <sheetFormatPr defaultColWidth="11.42578125" defaultRowHeight="12.75"/>
  <cols>
    <col min="1" max="1" width="5.7109375" style="24" customWidth="1"/>
    <col min="2" max="2" width="19.7109375" style="24" customWidth="1"/>
    <col min="3" max="3" width="13.28515625" style="24" customWidth="1"/>
    <col min="4" max="4" width="8" style="24" customWidth="1"/>
    <col min="5" max="5" width="13.28515625" style="24" customWidth="1"/>
    <col min="6" max="6" width="8" style="24" customWidth="1"/>
    <col min="7" max="7" width="13.28515625" style="24" customWidth="1"/>
    <col min="8" max="10" width="8" style="24" customWidth="1"/>
    <col min="11" max="11" width="6.5703125" style="24" customWidth="1"/>
    <col min="12" max="12" width="5" style="24" customWidth="1"/>
    <col min="13" max="13" width="8.7109375" style="24" customWidth="1"/>
    <col min="14" max="14" width="14.7109375" style="24" customWidth="1"/>
    <col min="15" max="15" width="8.7109375" style="24" customWidth="1"/>
    <col min="16" max="16" width="14.7109375" style="24" customWidth="1"/>
    <col min="17" max="17" width="8.7109375" style="24" customWidth="1"/>
    <col min="18" max="18" width="12.7109375" style="24" customWidth="1"/>
    <col min="19" max="19" width="6.5703125" style="24" customWidth="1"/>
    <col min="20" max="20" width="14.7109375" style="24" customWidth="1"/>
    <col min="21" max="21" width="6.5703125" style="24" customWidth="1"/>
    <col min="22" max="22" width="16.28515625" style="24" customWidth="1"/>
    <col min="23" max="23" width="6.5703125" style="24" customWidth="1"/>
    <col min="24" max="24" width="16.28515625" style="24" customWidth="1"/>
    <col min="25" max="25" width="6.5703125" style="24" customWidth="1"/>
    <col min="26" max="26" width="14.7109375" style="24" customWidth="1"/>
    <col min="27" max="27" width="4" style="24" customWidth="1"/>
    <col min="28" max="28" width="12.7109375" style="24" customWidth="1"/>
    <col min="29" max="29" width="6.5703125" style="24" customWidth="1"/>
    <col min="30" max="30" width="14.7109375" style="24" customWidth="1"/>
    <col min="31" max="31" width="6.5703125" style="24" customWidth="1"/>
    <col min="32" max="32" width="14.7109375" style="24" customWidth="1"/>
    <col min="33" max="33" width="5.5703125" style="24" customWidth="1"/>
    <col min="34" max="34" width="13.7109375" style="24" customWidth="1"/>
    <col min="35" max="35" width="6.5703125" style="24" customWidth="1"/>
    <col min="36" max="36" width="14.7109375" style="24" customWidth="1"/>
    <col min="37" max="37" width="6.5703125" style="24" customWidth="1"/>
    <col min="38" max="38" width="14.7109375" style="24" customWidth="1"/>
    <col min="39" max="39" width="6.5703125" style="24" customWidth="1"/>
    <col min="40" max="40" width="13.7109375" style="24" customWidth="1"/>
    <col min="41" max="41" width="6.5703125" style="24" customWidth="1"/>
    <col min="42" max="42" width="14.7109375" style="24" customWidth="1"/>
    <col min="43" max="43" width="6.5703125" style="24" customWidth="1"/>
    <col min="44" max="44" width="13.7109375" style="24" customWidth="1"/>
    <col min="45" max="45" width="5.5703125" style="24" customWidth="1"/>
    <col min="46" max="46" width="14.7109375" style="24" customWidth="1"/>
    <col min="47" max="47" width="5.5703125" style="24" customWidth="1"/>
    <col min="48" max="48" width="14.7109375" style="24" customWidth="1"/>
    <col min="49" max="49" width="7.5703125" style="24" customWidth="1"/>
    <col min="50" max="50" width="18.28515625" style="24" customWidth="1"/>
    <col min="51" max="51" width="5.5703125" style="24" customWidth="1"/>
    <col min="52" max="52" width="14.7109375" style="24" customWidth="1"/>
    <col min="53" max="53" width="7.5703125" style="24" customWidth="1"/>
    <col min="54" max="54" width="17.28515625" style="24" customWidth="1"/>
  </cols>
  <sheetData>
    <row r="1" spans="1:54" s="170" customFormat="1" ht="27.75">
      <c r="A1" s="1143" t="s">
        <v>522</v>
      </c>
      <c r="B1" s="176"/>
      <c r="C1" s="176"/>
      <c r="D1" s="176"/>
      <c r="E1" s="176"/>
      <c r="F1" s="176"/>
      <c r="G1" s="176"/>
      <c r="H1" s="176"/>
      <c r="I1" s="176"/>
    </row>
    <row r="2" spans="1:54" s="170" customFormat="1"/>
    <row r="3" spans="1:54" s="314" customFormat="1" ht="26.25">
      <c r="A3" s="505" t="s">
        <v>329</v>
      </c>
      <c r="C3" s="468"/>
      <c r="D3" s="468"/>
      <c r="E3" s="468"/>
      <c r="F3" s="468"/>
      <c r="G3" s="468"/>
      <c r="H3" s="468"/>
    </row>
    <row r="4" spans="1:54" s="314" customFormat="1" ht="27" customHeight="1">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row>
    <row r="5" spans="1:54" s="314" customFormat="1" ht="27" customHeight="1">
      <c r="A5" s="469" t="s">
        <v>404</v>
      </c>
      <c r="B5" s="469"/>
      <c r="C5" s="469"/>
      <c r="D5" s="469"/>
      <c r="E5" s="469"/>
      <c r="F5" s="469"/>
      <c r="G5" s="469"/>
      <c r="H5" s="469"/>
      <c r="I5" s="469"/>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row>
    <row r="6" spans="1:54" ht="21" customHeight="1">
      <c r="A6" s="274" t="s">
        <v>108</v>
      </c>
      <c r="B6" s="11"/>
      <c r="C6" s="25"/>
      <c r="D6" s="25"/>
      <c r="E6" s="25"/>
      <c r="F6" s="25"/>
      <c r="G6" s="25"/>
      <c r="H6" s="25"/>
      <c r="I6" s="25"/>
    </row>
    <row r="7" spans="1:54" ht="21" customHeight="1">
      <c r="A7" s="234" t="s">
        <v>59</v>
      </c>
      <c r="B7" s="234"/>
      <c r="C7" s="234"/>
      <c r="D7" s="234"/>
      <c r="E7" s="234"/>
      <c r="F7" s="234"/>
      <c r="G7" s="234"/>
      <c r="H7" s="234"/>
      <c r="I7" s="234"/>
    </row>
    <row r="8" spans="1:54" ht="21" customHeight="1">
      <c r="A8" s="13"/>
      <c r="B8" s="14"/>
    </row>
    <row r="9" spans="1:54" ht="21" customHeight="1" thickBot="1">
      <c r="A9" s="13" t="s">
        <v>84</v>
      </c>
      <c r="B9" s="14"/>
    </row>
    <row r="10" spans="1:54" ht="14.45" customHeight="1" thickTop="1">
      <c r="A10" s="27"/>
      <c r="B10" s="28"/>
      <c r="C10" s="229"/>
      <c r="D10" s="90"/>
      <c r="E10" s="229"/>
      <c r="F10" s="526"/>
      <c r="G10" s="894"/>
      <c r="H10" s="115"/>
      <c r="I10" s="1219" t="s">
        <v>264</v>
      </c>
      <c r="J10" s="1220"/>
    </row>
    <row r="11" spans="1:54" s="33" customFormat="1" ht="14.45" customHeight="1" thickBot="1">
      <c r="A11" s="54" t="s">
        <v>25</v>
      </c>
      <c r="B11" s="632" t="s">
        <v>9</v>
      </c>
      <c r="C11" s="117">
        <v>2011</v>
      </c>
      <c r="D11" s="116" t="s">
        <v>26</v>
      </c>
      <c r="E11" s="117">
        <v>2012</v>
      </c>
      <c r="F11" s="527" t="s">
        <v>26</v>
      </c>
      <c r="G11" s="895">
        <v>2013</v>
      </c>
      <c r="H11" s="243" t="s">
        <v>26</v>
      </c>
      <c r="I11" s="1221"/>
      <c r="J11" s="1222"/>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row>
    <row r="12" spans="1:54" s="33" customFormat="1" ht="14.45" customHeight="1" thickTop="1" thickBot="1">
      <c r="A12" s="34"/>
      <c r="B12" s="35"/>
      <c r="C12" s="232"/>
      <c r="D12" s="94"/>
      <c r="E12" s="232"/>
      <c r="F12" s="528"/>
      <c r="G12" s="896"/>
      <c r="H12" s="94"/>
      <c r="I12" s="529" t="s">
        <v>360</v>
      </c>
      <c r="J12" s="530" t="s">
        <v>428</v>
      </c>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row>
    <row r="13" spans="1:54" ht="20.100000000000001" customHeight="1" thickTop="1">
      <c r="A13" s="36" t="s">
        <v>27</v>
      </c>
      <c r="B13" s="37" t="s">
        <v>28</v>
      </c>
      <c r="C13" s="701">
        <v>154.87739053000001</v>
      </c>
      <c r="D13" s="1075">
        <v>4.9448476387885916E-2</v>
      </c>
      <c r="E13" s="701">
        <v>161.93194907</v>
      </c>
      <c r="F13" s="1075">
        <v>5.0233876874846345E-2</v>
      </c>
      <c r="G13" s="702">
        <v>174.27374309999999</v>
      </c>
      <c r="H13" s="1076">
        <v>5.0567834508367708E-2</v>
      </c>
      <c r="I13" s="979">
        <v>4.5549311722381504E-2</v>
      </c>
      <c r="J13" s="994">
        <v>7.6215929598086124E-2</v>
      </c>
    </row>
    <row r="14" spans="1:54" ht="20.100000000000001" customHeight="1">
      <c r="A14" s="38" t="s">
        <v>29</v>
      </c>
      <c r="B14" s="39" t="s">
        <v>30</v>
      </c>
      <c r="C14" s="75">
        <v>34.897028520000006</v>
      </c>
      <c r="D14" s="958">
        <v>1.1141748223375117E-2</v>
      </c>
      <c r="E14" s="75">
        <v>42.838531000000003</v>
      </c>
      <c r="F14" s="958">
        <v>1.3289196505768264E-2</v>
      </c>
      <c r="G14" s="703">
        <v>30.845357510000003</v>
      </c>
      <c r="H14" s="959">
        <v>8.9501889738036935E-3</v>
      </c>
      <c r="I14" s="960">
        <v>0.22756959021449644</v>
      </c>
      <c r="J14" s="841">
        <v>-0.27996229585930477</v>
      </c>
    </row>
    <row r="15" spans="1:54" ht="20.100000000000001" customHeight="1">
      <c r="A15" s="38" t="s">
        <v>31</v>
      </c>
      <c r="B15" s="39" t="s">
        <v>32</v>
      </c>
      <c r="C15" s="75">
        <v>174.91869918</v>
      </c>
      <c r="D15" s="958">
        <v>5.5847164887030648E-2</v>
      </c>
      <c r="E15" s="75">
        <v>187.85480023</v>
      </c>
      <c r="F15" s="958">
        <v>5.8275559327846956E-2</v>
      </c>
      <c r="G15" s="703">
        <v>229.56186377</v>
      </c>
      <c r="H15" s="959">
        <v>6.6610414914269514E-2</v>
      </c>
      <c r="I15" s="960">
        <v>7.3954935124963983E-2</v>
      </c>
      <c r="J15" s="841">
        <v>0.22201755552126415</v>
      </c>
    </row>
    <row r="16" spans="1:54" ht="20.100000000000001" customHeight="1">
      <c r="A16" s="38" t="s">
        <v>33</v>
      </c>
      <c r="B16" s="39" t="s">
        <v>34</v>
      </c>
      <c r="C16" s="75">
        <v>8.13383653</v>
      </c>
      <c r="D16" s="958">
        <v>2.596930528208512E-3</v>
      </c>
      <c r="E16" s="75">
        <v>9.4085727400000003</v>
      </c>
      <c r="F16" s="958">
        <v>2.9186895316432428E-3</v>
      </c>
      <c r="G16" s="703">
        <v>11.907544789999999</v>
      </c>
      <c r="H16" s="959">
        <v>3.4551318152166101E-3</v>
      </c>
      <c r="I16" s="960">
        <v>0.15672016585265702</v>
      </c>
      <c r="J16" s="841">
        <v>0.26560585957695415</v>
      </c>
    </row>
    <row r="17" spans="1:10" ht="20.100000000000001" customHeight="1">
      <c r="A17" s="38" t="s">
        <v>35</v>
      </c>
      <c r="B17" s="39" t="s">
        <v>36</v>
      </c>
      <c r="C17" s="75">
        <v>23.082928489999997</v>
      </c>
      <c r="D17" s="958">
        <v>7.3698016249823754E-3</v>
      </c>
      <c r="E17" s="75">
        <v>26.340221149999998</v>
      </c>
      <c r="F17" s="958">
        <v>8.1711572898646619E-3</v>
      </c>
      <c r="G17" s="703">
        <v>26.172600710000001</v>
      </c>
      <c r="H17" s="959">
        <v>7.5943267058734987E-3</v>
      </c>
      <c r="I17" s="960">
        <v>0.14111262621686532</v>
      </c>
      <c r="J17" s="841">
        <v>-6.3636686664643579E-3</v>
      </c>
    </row>
    <row r="18" spans="1:10" ht="20.100000000000001" customHeight="1">
      <c r="A18" s="38" t="s">
        <v>37</v>
      </c>
      <c r="B18" s="39" t="s">
        <v>38</v>
      </c>
      <c r="C18" s="75">
        <v>73.760257040000013</v>
      </c>
      <c r="D18" s="958">
        <v>2.3549804888405208E-2</v>
      </c>
      <c r="E18" s="75">
        <v>87.70890648999999</v>
      </c>
      <c r="F18" s="958">
        <v>2.7208703623652807E-2</v>
      </c>
      <c r="G18" s="703">
        <v>73.18389535</v>
      </c>
      <c r="H18" s="959">
        <v>2.1235276427229624E-2</v>
      </c>
      <c r="I18" s="960">
        <v>0.18910792898180462</v>
      </c>
      <c r="J18" s="841">
        <v>-0.16560474553010235</v>
      </c>
    </row>
    <row r="19" spans="1:10" ht="20.100000000000001" customHeight="1">
      <c r="A19" s="38" t="s">
        <v>39</v>
      </c>
      <c r="B19" s="39" t="s">
        <v>40</v>
      </c>
      <c r="C19" s="75">
        <v>13.06254747</v>
      </c>
      <c r="D19" s="958">
        <v>4.1705446348595182E-3</v>
      </c>
      <c r="E19" s="75">
        <v>15.006963320000001</v>
      </c>
      <c r="F19" s="958">
        <v>4.6553997034664077E-3</v>
      </c>
      <c r="G19" s="703">
        <v>17.581181260000001</v>
      </c>
      <c r="H19" s="959">
        <v>5.1014125742806513E-3</v>
      </c>
      <c r="I19" s="960">
        <v>0.14885426096752016</v>
      </c>
      <c r="J19" s="841">
        <v>0.17153489917372575</v>
      </c>
    </row>
    <row r="20" spans="1:10" ht="20.100000000000001" customHeight="1">
      <c r="A20" s="38" t="s">
        <v>41</v>
      </c>
      <c r="B20" s="39" t="s">
        <v>42</v>
      </c>
      <c r="C20" s="75">
        <v>47.243523570000001</v>
      </c>
      <c r="D20" s="958">
        <v>1.508367523327536E-2</v>
      </c>
      <c r="E20" s="75">
        <v>49.07448626</v>
      </c>
      <c r="F20" s="958">
        <v>1.5223689424101976E-2</v>
      </c>
      <c r="G20" s="703">
        <v>57.749652850000004</v>
      </c>
      <c r="H20" s="959">
        <v>1.6756826566574654E-2</v>
      </c>
      <c r="I20" s="960">
        <v>3.8755845280826491E-2</v>
      </c>
      <c r="J20" s="841">
        <v>0.17677549478640234</v>
      </c>
    </row>
    <row r="21" spans="1:10" ht="20.100000000000001" customHeight="1">
      <c r="A21" s="38" t="s">
        <v>43</v>
      </c>
      <c r="B21" s="39" t="s">
        <v>44</v>
      </c>
      <c r="C21" s="75">
        <v>13.405839159999999</v>
      </c>
      <c r="D21" s="958">
        <v>4.2801490837014837E-3</v>
      </c>
      <c r="E21" s="75">
        <v>13.91626593</v>
      </c>
      <c r="F21" s="958">
        <v>4.3170479531685606E-3</v>
      </c>
      <c r="G21" s="703">
        <v>17.265256489999999</v>
      </c>
      <c r="H21" s="959">
        <v>5.0097428183995983E-3</v>
      </c>
      <c r="I21" s="960">
        <v>3.8074958524267455E-2</v>
      </c>
      <c r="J21" s="841">
        <v>0.2406529579734755</v>
      </c>
    </row>
    <row r="22" spans="1:10" ht="20.100000000000001" customHeight="1">
      <c r="A22" s="40">
        <v>10</v>
      </c>
      <c r="B22" s="39" t="s">
        <v>45</v>
      </c>
      <c r="C22" s="75">
        <v>87.539751799999991</v>
      </c>
      <c r="D22" s="958">
        <v>2.7949252857828951E-2</v>
      </c>
      <c r="E22" s="75">
        <v>93.037860769999995</v>
      </c>
      <c r="F22" s="958">
        <v>2.8861830351952032E-2</v>
      </c>
      <c r="G22" s="703">
        <v>111.59952548999999</v>
      </c>
      <c r="H22" s="959">
        <v>3.2382080259517214E-2</v>
      </c>
      <c r="I22" s="960">
        <v>6.2806997471975975E-2</v>
      </c>
      <c r="J22" s="841">
        <v>0.19950657255422616</v>
      </c>
    </row>
    <row r="23" spans="1:10" ht="20.100000000000001" customHeight="1">
      <c r="A23" s="41">
        <f t="shared" ref="A23:A34" si="0">A22+1</f>
        <v>11</v>
      </c>
      <c r="B23" s="42" t="s">
        <v>46</v>
      </c>
      <c r="C23" s="75">
        <v>1514.0580846400001</v>
      </c>
      <c r="D23" s="958">
        <v>0.48340087079209143</v>
      </c>
      <c r="E23" s="75">
        <v>1503.8333503499998</v>
      </c>
      <c r="F23" s="958">
        <v>0.46651312354125768</v>
      </c>
      <c r="G23" s="703">
        <v>1554.0066251199999</v>
      </c>
      <c r="H23" s="959">
        <v>0.4509156023514318</v>
      </c>
      <c r="I23" s="960">
        <v>-6.75319817233524E-3</v>
      </c>
      <c r="J23" s="841">
        <v>3.3363586968145627E-2</v>
      </c>
    </row>
    <row r="24" spans="1:10" ht="20.100000000000001" customHeight="1">
      <c r="A24" s="41">
        <f t="shared" si="0"/>
        <v>12</v>
      </c>
      <c r="B24" s="42" t="s">
        <v>47</v>
      </c>
      <c r="C24" s="75">
        <v>13.79852009</v>
      </c>
      <c r="D24" s="958">
        <v>4.405522281355643E-3</v>
      </c>
      <c r="E24" s="75">
        <v>11.206342130000001</v>
      </c>
      <c r="F24" s="958">
        <v>3.4763863092420158E-3</v>
      </c>
      <c r="G24" s="703">
        <v>15.91447239</v>
      </c>
      <c r="H24" s="959">
        <v>4.6177949230351229E-3</v>
      </c>
      <c r="I24" s="960">
        <v>-0.18785912859442008</v>
      </c>
      <c r="J24" s="841">
        <v>0.42013086923306336</v>
      </c>
    </row>
    <row r="25" spans="1:10" ht="20.100000000000001" customHeight="1">
      <c r="A25" s="41">
        <f t="shared" si="0"/>
        <v>13</v>
      </c>
      <c r="B25" s="42" t="s">
        <v>48</v>
      </c>
      <c r="C25" s="75">
        <v>467.21443783000001</v>
      </c>
      <c r="D25" s="958">
        <v>0.14916988217619181</v>
      </c>
      <c r="E25" s="75">
        <v>465.49484512999999</v>
      </c>
      <c r="F25" s="958">
        <v>0.14440393554472572</v>
      </c>
      <c r="G25" s="703">
        <v>538.18312151999999</v>
      </c>
      <c r="H25" s="959">
        <v>0.15616095999386445</v>
      </c>
      <c r="I25" s="960">
        <v>-3.6805213211876593E-3</v>
      </c>
      <c r="J25" s="841">
        <v>0.15615269889766481</v>
      </c>
    </row>
    <row r="26" spans="1:10" ht="20.100000000000001" customHeight="1">
      <c r="A26" s="41">
        <f t="shared" si="0"/>
        <v>14</v>
      </c>
      <c r="B26" s="42" t="s">
        <v>49</v>
      </c>
      <c r="C26" s="75">
        <v>71.883640329999992</v>
      </c>
      <c r="D26" s="958">
        <v>2.2950648118291797E-2</v>
      </c>
      <c r="E26" s="75">
        <v>80.681899579999993</v>
      </c>
      <c r="F26" s="958">
        <v>2.5028813849319011E-2</v>
      </c>
      <c r="G26" s="703">
        <v>87.204987500000001</v>
      </c>
      <c r="H26" s="959">
        <v>2.5303681999151801E-2</v>
      </c>
      <c r="I26" s="960">
        <v>0.12239584987083808</v>
      </c>
      <c r="J26" s="841">
        <v>8.0849458849590577E-2</v>
      </c>
    </row>
    <row r="27" spans="1:10" ht="20.100000000000001" customHeight="1">
      <c r="A27" s="41">
        <f t="shared" si="0"/>
        <v>15</v>
      </c>
      <c r="B27" s="42" t="s">
        <v>50</v>
      </c>
      <c r="C27" s="75">
        <v>241.00447462</v>
      </c>
      <c r="D27" s="958">
        <v>7.6946699785166633E-2</v>
      </c>
      <c r="E27" s="75">
        <v>191.40866725000001</v>
      </c>
      <c r="F27" s="958">
        <v>5.9378025637537857E-2</v>
      </c>
      <c r="G27" s="703">
        <v>173.41695038999998</v>
      </c>
      <c r="H27" s="959">
        <v>5.0319224756855144E-2</v>
      </c>
      <c r="I27" s="960">
        <v>-0.20578791098463792</v>
      </c>
      <c r="J27" s="841">
        <v>-9.3996354075758418E-2</v>
      </c>
    </row>
    <row r="28" spans="1:10" ht="20.100000000000001" customHeight="1">
      <c r="A28" s="41">
        <f t="shared" si="0"/>
        <v>16</v>
      </c>
      <c r="B28" s="42" t="s">
        <v>51</v>
      </c>
      <c r="C28" s="75">
        <v>49.893591909999998</v>
      </c>
      <c r="D28" s="958">
        <v>1.5929775760204053E-2</v>
      </c>
      <c r="E28" s="75">
        <v>62.621451159999999</v>
      </c>
      <c r="F28" s="958">
        <v>1.9426174299525114E-2</v>
      </c>
      <c r="G28" s="703">
        <v>77.959750360000001</v>
      </c>
      <c r="H28" s="959">
        <v>2.2621054006145006E-2</v>
      </c>
      <c r="I28" s="960">
        <v>0.25510007924382372</v>
      </c>
      <c r="J28" s="841">
        <v>0.24493682142258424</v>
      </c>
    </row>
    <row r="29" spans="1:10" ht="20.100000000000001" customHeight="1">
      <c r="A29" s="41">
        <f t="shared" si="0"/>
        <v>17</v>
      </c>
      <c r="B29" s="42" t="s">
        <v>52</v>
      </c>
      <c r="C29" s="75">
        <v>11.875737259999999</v>
      </c>
      <c r="D29" s="958">
        <v>3.7916258240165671E-3</v>
      </c>
      <c r="E29" s="75">
        <v>17.271958100000003</v>
      </c>
      <c r="F29" s="958">
        <v>5.3580372592677344E-3</v>
      </c>
      <c r="G29" s="703">
        <v>25.06246947</v>
      </c>
      <c r="H29" s="959">
        <v>7.2722074248600804E-3</v>
      </c>
      <c r="I29" s="960">
        <v>0.45439038620158928</v>
      </c>
      <c r="J29" s="841">
        <v>0.45104969134912365</v>
      </c>
    </row>
    <row r="30" spans="1:10" ht="20.100000000000001" customHeight="1">
      <c r="A30" s="41">
        <f t="shared" si="0"/>
        <v>18</v>
      </c>
      <c r="B30" s="42" t="s">
        <v>53</v>
      </c>
      <c r="C30" s="75">
        <v>63.372586090000006</v>
      </c>
      <c r="D30" s="958">
        <v>2.0233281411747663E-2</v>
      </c>
      <c r="E30" s="75">
        <v>72.187415810000005</v>
      </c>
      <c r="F30" s="958">
        <v>2.2393689315413096E-2</v>
      </c>
      <c r="G30" s="703">
        <v>78.462918319999986</v>
      </c>
      <c r="H30" s="959">
        <v>2.2767054853309869E-2</v>
      </c>
      <c r="I30" s="960">
        <v>0.13909531335018299</v>
      </c>
      <c r="J30" s="841">
        <v>8.6933469491654064E-2</v>
      </c>
    </row>
    <row r="31" spans="1:10" ht="20.100000000000001" customHeight="1">
      <c r="A31" s="41">
        <f t="shared" si="0"/>
        <v>19</v>
      </c>
      <c r="B31" s="42" t="s">
        <v>54</v>
      </c>
      <c r="C31" s="75">
        <v>3.8071920300000004</v>
      </c>
      <c r="D31" s="958">
        <v>1.2155411745727743E-3</v>
      </c>
      <c r="E31" s="75">
        <v>3.7676704399999998</v>
      </c>
      <c r="F31" s="958">
        <v>1.1687915453061257E-3</v>
      </c>
      <c r="G31" s="703">
        <v>4.1320308800000003</v>
      </c>
      <c r="H31" s="959">
        <v>1.1989634812824826E-3</v>
      </c>
      <c r="I31" s="960">
        <v>-1.0380771363403108E-2</v>
      </c>
      <c r="J31" s="841">
        <v>9.6707088850372075E-2</v>
      </c>
    </row>
    <row r="32" spans="1:10" ht="20.100000000000001" customHeight="1">
      <c r="A32" s="41">
        <f t="shared" si="0"/>
        <v>20</v>
      </c>
      <c r="B32" s="39" t="s">
        <v>55</v>
      </c>
      <c r="C32" s="75">
        <v>1.17648632</v>
      </c>
      <c r="D32" s="958">
        <v>3.7562265102808608E-4</v>
      </c>
      <c r="E32" s="75">
        <v>1.43996093</v>
      </c>
      <c r="F32" s="958">
        <v>4.4669887861931628E-4</v>
      </c>
      <c r="G32" s="703">
        <v>1.3992370000000001</v>
      </c>
      <c r="H32" s="959">
        <v>4.0600714597255311E-4</v>
      </c>
      <c r="I32" s="960">
        <v>0.22395042383493252</v>
      </c>
      <c r="J32" s="841">
        <v>-2.8281274270406741E-2</v>
      </c>
    </row>
    <row r="33" spans="1:54" ht="20.100000000000001" customHeight="1">
      <c r="A33" s="41">
        <f t="shared" si="0"/>
        <v>21</v>
      </c>
      <c r="B33" s="39" t="s">
        <v>56</v>
      </c>
      <c r="C33" s="75">
        <v>17.920719630000001</v>
      </c>
      <c r="D33" s="958">
        <v>5.7216374736526153E-3</v>
      </c>
      <c r="E33" s="75">
        <v>22.04927219</v>
      </c>
      <c r="F33" s="958">
        <v>6.8400363901853058E-3</v>
      </c>
      <c r="G33" s="703">
        <v>23.754246339999998</v>
      </c>
      <c r="H33" s="959">
        <v>6.8926091585859751E-3</v>
      </c>
      <c r="I33" s="960">
        <v>0.23037872614717086</v>
      </c>
      <c r="J33" s="841">
        <v>7.7325643010260209E-2</v>
      </c>
    </row>
    <row r="34" spans="1:54" ht="20.100000000000001" customHeight="1" thickBot="1">
      <c r="A34" s="43">
        <f t="shared" si="0"/>
        <v>22</v>
      </c>
      <c r="B34" s="44" t="s">
        <v>57</v>
      </c>
      <c r="C34" s="75">
        <v>45.169038990000004</v>
      </c>
      <c r="D34" s="958">
        <v>1.4421344202127897E-2</v>
      </c>
      <c r="E34" s="75">
        <v>104.47926553000001</v>
      </c>
      <c r="F34" s="958">
        <v>3.2411136843289765E-2</v>
      </c>
      <c r="G34" s="703">
        <v>116.69846244</v>
      </c>
      <c r="H34" s="959">
        <v>3.3861604341973217E-2</v>
      </c>
      <c r="I34" s="960">
        <v>1.3130725794970028</v>
      </c>
      <c r="J34" s="841">
        <v>0.11695331937887134</v>
      </c>
    </row>
    <row r="35" spans="1:54" ht="21" customHeight="1" thickTop="1" thickBot="1">
      <c r="A35" s="45" t="s">
        <v>58</v>
      </c>
      <c r="B35" s="46"/>
      <c r="C35" s="84">
        <v>3132.0963120299998</v>
      </c>
      <c r="D35" s="48">
        <v>1</v>
      </c>
      <c r="E35" s="84">
        <v>3223.5606555599998</v>
      </c>
      <c r="F35" s="48">
        <v>1</v>
      </c>
      <c r="G35" s="704">
        <v>3446.335893049999</v>
      </c>
      <c r="H35" s="132">
        <v>1</v>
      </c>
      <c r="I35" s="910">
        <v>2.9202276819744195E-2</v>
      </c>
      <c r="J35" s="1077">
        <v>6.9108436692747285E-2</v>
      </c>
    </row>
    <row r="36" spans="1:54" s="13" customFormat="1" ht="16.899999999999999" customHeight="1" thickTop="1">
      <c r="A36" s="665" t="s">
        <v>517</v>
      </c>
      <c r="B36" s="666"/>
      <c r="C36" s="667"/>
      <c r="D36" s="670"/>
      <c r="E36" s="634"/>
      <c r="F36" s="670"/>
      <c r="G36" s="634"/>
      <c r="H36" s="670"/>
      <c r="I36" s="634"/>
      <c r="J36" s="634"/>
      <c r="K36" s="634"/>
      <c r="L36" s="634"/>
      <c r="M36" s="634"/>
      <c r="N36" s="634"/>
      <c r="O36" s="634"/>
      <c r="P36" s="634"/>
      <c r="Q36" s="634"/>
      <c r="R36" s="634"/>
      <c r="S36" s="634"/>
      <c r="T36" s="634"/>
      <c r="U36" s="634"/>
      <c r="V36" s="634"/>
      <c r="W36" s="634"/>
      <c r="X36" s="634"/>
      <c r="Y36" s="634"/>
      <c r="Z36" s="634"/>
      <c r="AA36" s="634"/>
      <c r="AB36" s="634"/>
      <c r="AC36" s="634"/>
      <c r="AD36" s="634"/>
      <c r="AE36" s="634"/>
      <c r="AF36" s="634"/>
      <c r="AG36" s="634"/>
      <c r="AH36" s="634"/>
      <c r="AI36" s="634"/>
      <c r="AJ36" s="634"/>
      <c r="AK36" s="634"/>
      <c r="AL36" s="634"/>
      <c r="AM36" s="634"/>
      <c r="AN36" s="634"/>
      <c r="AO36" s="634"/>
      <c r="AP36" s="634"/>
      <c r="AQ36" s="634"/>
      <c r="AR36" s="634"/>
      <c r="AS36" s="634"/>
      <c r="AT36" s="634"/>
      <c r="AU36" s="634"/>
      <c r="AV36" s="634"/>
      <c r="AW36" s="634"/>
      <c r="AX36" s="634"/>
      <c r="AY36" s="634"/>
      <c r="AZ36" s="634"/>
      <c r="BA36" s="634"/>
      <c r="BB36" s="634"/>
    </row>
    <row r="37" spans="1:54" s="13" customFormat="1" ht="14.25" customHeight="1">
      <c r="A37" s="634" t="s">
        <v>429</v>
      </c>
      <c r="B37" s="239"/>
      <c r="C37" s="634"/>
      <c r="D37" s="634"/>
      <c r="E37" s="634"/>
      <c r="F37" s="634"/>
      <c r="G37" s="634"/>
      <c r="H37" s="634"/>
      <c r="I37" s="634"/>
      <c r="J37" s="634"/>
      <c r="K37" s="634"/>
      <c r="L37" s="634"/>
      <c r="M37" s="634"/>
      <c r="N37" s="634"/>
      <c r="O37" s="634"/>
      <c r="P37" s="634"/>
      <c r="Q37" s="634"/>
      <c r="R37" s="634"/>
      <c r="S37" s="634"/>
      <c r="T37" s="634"/>
      <c r="U37" s="634"/>
      <c r="V37" s="634"/>
      <c r="W37" s="634"/>
      <c r="X37" s="634"/>
      <c r="Y37" s="634"/>
      <c r="Z37" s="634"/>
      <c r="AA37" s="634"/>
      <c r="AB37" s="634"/>
      <c r="AC37" s="634"/>
      <c r="AD37" s="634"/>
      <c r="AE37" s="634"/>
      <c r="AF37" s="634"/>
      <c r="AG37" s="634"/>
      <c r="AH37" s="634"/>
      <c r="AI37" s="634"/>
      <c r="AJ37" s="634"/>
      <c r="AK37" s="634"/>
      <c r="AL37" s="634"/>
      <c r="AM37" s="634"/>
      <c r="AN37" s="634"/>
      <c r="AO37" s="634"/>
      <c r="AP37" s="634"/>
      <c r="AQ37" s="634"/>
      <c r="AR37" s="634"/>
      <c r="AS37" s="634"/>
      <c r="AT37" s="634"/>
      <c r="AU37" s="634"/>
      <c r="AV37" s="634"/>
      <c r="AW37" s="634"/>
      <c r="AX37" s="634"/>
      <c r="AY37" s="634"/>
      <c r="AZ37" s="634"/>
      <c r="BA37" s="634"/>
      <c r="BB37" s="634"/>
    </row>
    <row r="38" spans="1:54">
      <c r="A38" s="49"/>
      <c r="C38" s="820"/>
      <c r="D38" s="820"/>
      <c r="E38" s="820"/>
      <c r="F38" s="820"/>
      <c r="G38" s="820"/>
      <c r="H38" s="820"/>
    </row>
    <row r="39" spans="1:54">
      <c r="A39" s="13"/>
    </row>
  </sheetData>
  <mergeCells count="1">
    <mergeCell ref="I10:J11"/>
  </mergeCells>
  <phoneticPr fontId="36" type="noConversion"/>
  <printOptions horizontalCentered="1"/>
  <pageMargins left="0.6692913385826772" right="0.39370078740157483" top="0.78740157480314965" bottom="0" header="0.55118110236220474" footer="0"/>
  <pageSetup paperSize="9" scale="89" orientation="portrait" r:id="rId1"/>
  <headerFooter alignWithMargins="0"/>
  <ignoredErrors>
    <ignoredError sqref="J12" twoDigitTextYear="1"/>
  </ignoredErrors>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6" enableFormatConditionsCalculation="0">
    <tabColor theme="6" tint="0.59999389629810485"/>
    <pageSetUpPr fitToPage="1"/>
  </sheetPr>
  <dimension ref="A1:BB38"/>
  <sheetViews>
    <sheetView workbookViewId="0">
      <selection activeCell="A13" sqref="A13"/>
    </sheetView>
  </sheetViews>
  <sheetFormatPr defaultColWidth="11.42578125" defaultRowHeight="12.75"/>
  <cols>
    <col min="1" max="1" width="5.7109375" style="24" customWidth="1"/>
    <col min="2" max="2" width="19.7109375" style="24" customWidth="1"/>
    <col min="3" max="3" width="13.28515625" style="24" customWidth="1"/>
    <col min="4" max="4" width="8" style="24" customWidth="1"/>
    <col min="5" max="5" width="13.28515625" style="24" customWidth="1"/>
    <col min="6" max="6" width="8" style="24" customWidth="1"/>
    <col min="7" max="7" width="13.28515625" style="24" customWidth="1"/>
    <col min="8" max="10" width="8" style="24" customWidth="1"/>
    <col min="11" max="11" width="4" style="24" customWidth="1"/>
    <col min="12" max="12" width="3.5703125" style="24" customWidth="1"/>
    <col min="13" max="18" width="11.42578125" style="24" customWidth="1"/>
    <col min="19" max="19" width="6.5703125" style="24" customWidth="1"/>
    <col min="20" max="20" width="14.7109375" style="24" customWidth="1"/>
    <col min="21" max="21" width="6.5703125" style="24" customWidth="1"/>
    <col min="22" max="22" width="16.28515625" style="24" customWidth="1"/>
    <col min="23" max="23" width="6.5703125" style="24" customWidth="1"/>
    <col min="24" max="24" width="16.28515625" style="24" customWidth="1"/>
    <col min="25" max="25" width="6.5703125" style="24" customWidth="1"/>
    <col min="26" max="26" width="14.7109375" style="24" customWidth="1"/>
    <col min="27" max="27" width="4" style="24" customWidth="1"/>
    <col min="28" max="28" width="12.7109375" style="24" customWidth="1"/>
    <col min="29" max="29" width="6.5703125" style="24" customWidth="1"/>
    <col min="30" max="30" width="14.7109375" style="24" customWidth="1"/>
    <col min="31" max="31" width="6.5703125" style="24" customWidth="1"/>
    <col min="32" max="32" width="14.7109375" style="24" customWidth="1"/>
    <col min="33" max="33" width="5.5703125" style="24" customWidth="1"/>
    <col min="34" max="34" width="13.7109375" style="24" customWidth="1"/>
    <col min="35" max="35" width="6.5703125" style="24" customWidth="1"/>
    <col min="36" max="36" width="14.7109375" style="24" customWidth="1"/>
    <col min="37" max="37" width="6.5703125" style="24" customWidth="1"/>
    <col min="38" max="38" width="14.7109375" style="24" customWidth="1"/>
    <col min="39" max="39" width="6.5703125" style="24" customWidth="1"/>
    <col min="40" max="40" width="13.7109375" style="24" customWidth="1"/>
    <col min="41" max="41" width="6.5703125" style="24" customWidth="1"/>
    <col min="42" max="42" width="14.7109375" style="24" customWidth="1"/>
    <col min="43" max="43" width="6.5703125" style="24" customWidth="1"/>
    <col min="44" max="44" width="13.7109375" style="24" customWidth="1"/>
    <col min="45" max="45" width="5.5703125" style="24" customWidth="1"/>
    <col min="46" max="46" width="14.7109375" style="24" customWidth="1"/>
    <col min="47" max="47" width="5.5703125" style="24" customWidth="1"/>
    <col min="48" max="48" width="14.7109375" style="24" customWidth="1"/>
    <col min="49" max="49" width="7.5703125" style="24" customWidth="1"/>
    <col min="50" max="50" width="18.28515625" style="24" customWidth="1"/>
    <col min="51" max="51" width="5.5703125" style="24" customWidth="1"/>
    <col min="52" max="52" width="14.7109375" style="24" customWidth="1"/>
    <col min="53" max="53" width="7.5703125" style="24" customWidth="1"/>
    <col min="54" max="54" width="17.28515625" style="24" customWidth="1"/>
  </cols>
  <sheetData>
    <row r="1" spans="1:54" s="170" customFormat="1" ht="27.75">
      <c r="A1" s="1143" t="s">
        <v>522</v>
      </c>
      <c r="B1" s="176"/>
      <c r="C1" s="176"/>
      <c r="D1" s="176"/>
      <c r="E1" s="176"/>
      <c r="F1" s="176"/>
      <c r="G1" s="176"/>
      <c r="H1" s="176"/>
      <c r="I1" s="176"/>
    </row>
    <row r="2" spans="1:54" s="170" customFormat="1"/>
    <row r="3" spans="1:54" s="314" customFormat="1" ht="26.25">
      <c r="A3" s="505" t="s">
        <v>330</v>
      </c>
      <c r="C3" s="468"/>
      <c r="D3" s="468"/>
      <c r="E3" s="468"/>
      <c r="F3" s="468"/>
      <c r="G3" s="468"/>
      <c r="H3" s="468"/>
    </row>
    <row r="4" spans="1:54" s="314" customFormat="1" ht="27" customHeight="1">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row>
    <row r="5" spans="1:54" s="314" customFormat="1" ht="27" customHeight="1">
      <c r="A5" s="469" t="s">
        <v>15</v>
      </c>
      <c r="B5" s="469"/>
      <c r="C5" s="469"/>
      <c r="D5" s="469"/>
      <c r="E5" s="469"/>
      <c r="F5" s="469"/>
      <c r="G5" s="469"/>
      <c r="H5" s="469"/>
      <c r="I5" s="469"/>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row>
    <row r="6" spans="1:54" ht="21" customHeight="1">
      <c r="A6" s="274" t="s">
        <v>109</v>
      </c>
      <c r="B6" s="11"/>
      <c r="C6" s="25"/>
      <c r="D6" s="25"/>
      <c r="E6" s="25"/>
      <c r="F6" s="25"/>
      <c r="G6" s="25"/>
      <c r="H6" s="25"/>
      <c r="I6" s="25"/>
    </row>
    <row r="7" spans="1:54" ht="21" customHeight="1">
      <c r="A7" s="234" t="s">
        <v>96</v>
      </c>
      <c r="B7" s="234"/>
      <c r="C7" s="234"/>
      <c r="D7" s="234"/>
      <c r="E7" s="234"/>
      <c r="F7" s="234"/>
      <c r="G7" s="234"/>
      <c r="H7" s="234"/>
      <c r="I7" s="234"/>
    </row>
    <row r="8" spans="1:54" ht="21" customHeight="1">
      <c r="A8" s="26"/>
      <c r="B8" s="14"/>
    </row>
    <row r="9" spans="1:54" ht="21" customHeight="1" thickBot="1">
      <c r="A9" s="13"/>
      <c r="B9" s="14"/>
    </row>
    <row r="10" spans="1:54" ht="14.45" customHeight="1" thickTop="1">
      <c r="A10" s="27"/>
      <c r="B10" s="28"/>
      <c r="C10" s="229"/>
      <c r="D10" s="90"/>
      <c r="E10" s="229"/>
      <c r="F10" s="526"/>
      <c r="G10" s="894"/>
      <c r="H10" s="115"/>
      <c r="I10" s="1219" t="s">
        <v>264</v>
      </c>
      <c r="J10" s="1220"/>
    </row>
    <row r="11" spans="1:54" s="33" customFormat="1" ht="14.45" customHeight="1" thickBot="1">
      <c r="A11" s="54" t="s">
        <v>25</v>
      </c>
      <c r="B11" s="632" t="s">
        <v>9</v>
      </c>
      <c r="C11" s="117">
        <v>2011</v>
      </c>
      <c r="D11" s="116" t="s">
        <v>26</v>
      </c>
      <c r="E11" s="117">
        <v>2012</v>
      </c>
      <c r="F11" s="527" t="s">
        <v>26</v>
      </c>
      <c r="G11" s="895">
        <v>2013</v>
      </c>
      <c r="H11" s="243" t="s">
        <v>26</v>
      </c>
      <c r="I11" s="1221"/>
      <c r="J11" s="1222"/>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row>
    <row r="12" spans="1:54" s="33" customFormat="1" ht="14.45" customHeight="1" thickTop="1" thickBot="1">
      <c r="A12" s="34"/>
      <c r="B12" s="35"/>
      <c r="C12" s="232"/>
      <c r="D12" s="94"/>
      <c r="E12" s="232"/>
      <c r="F12" s="528"/>
      <c r="G12" s="896"/>
      <c r="H12" s="94"/>
      <c r="I12" s="529" t="s">
        <v>360</v>
      </c>
      <c r="J12" s="530" t="s">
        <v>428</v>
      </c>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row>
    <row r="13" spans="1:54" ht="20.100000000000001" customHeight="1" thickTop="1">
      <c r="A13" s="36" t="s">
        <v>27</v>
      </c>
      <c r="B13" s="37" t="s">
        <v>28</v>
      </c>
      <c r="C13" s="701">
        <v>7360</v>
      </c>
      <c r="D13" s="1075">
        <v>6.8458748023439681E-2</v>
      </c>
      <c r="E13" s="701">
        <v>8031</v>
      </c>
      <c r="F13" s="1075">
        <v>6.8368137434343265E-2</v>
      </c>
      <c r="G13" s="702">
        <v>8584</v>
      </c>
      <c r="H13" s="1076">
        <v>6.78041074249605E-2</v>
      </c>
      <c r="I13" s="979">
        <v>9.1168478260869559E-2</v>
      </c>
      <c r="J13" s="994">
        <v>6.8858174573527581E-2</v>
      </c>
    </row>
    <row r="14" spans="1:54" ht="20.100000000000001" customHeight="1">
      <c r="A14" s="38" t="s">
        <v>29</v>
      </c>
      <c r="B14" s="39" t="s">
        <v>30</v>
      </c>
      <c r="C14" s="75">
        <v>1295</v>
      </c>
      <c r="D14" s="958">
        <v>1.2045391126406846E-2</v>
      </c>
      <c r="E14" s="75">
        <v>1489</v>
      </c>
      <c r="F14" s="958">
        <v>1.2675900465662696E-2</v>
      </c>
      <c r="G14" s="703">
        <v>1559</v>
      </c>
      <c r="H14" s="959">
        <v>1.2314375987361769E-2</v>
      </c>
      <c r="I14" s="960">
        <v>0.14980694980694981</v>
      </c>
      <c r="J14" s="841">
        <v>4.7011417058428477E-2</v>
      </c>
    </row>
    <row r="15" spans="1:54" ht="20.100000000000001" customHeight="1">
      <c r="A15" s="38" t="s">
        <v>31</v>
      </c>
      <c r="B15" s="39" t="s">
        <v>32</v>
      </c>
      <c r="C15" s="75">
        <v>8231</v>
      </c>
      <c r="D15" s="958">
        <v>7.6560319970235324E-2</v>
      </c>
      <c r="E15" s="75">
        <v>9448</v>
      </c>
      <c r="F15" s="958">
        <v>8.0431099798241201E-2</v>
      </c>
      <c r="G15" s="703">
        <v>10717</v>
      </c>
      <c r="H15" s="959">
        <v>8.465244865718799E-2</v>
      </c>
      <c r="I15" s="960">
        <v>0.14785566759810473</v>
      </c>
      <c r="J15" s="841">
        <v>0.13431414055884844</v>
      </c>
    </row>
    <row r="16" spans="1:54" ht="20.100000000000001" customHeight="1">
      <c r="A16" s="38" t="s">
        <v>33</v>
      </c>
      <c r="B16" s="39" t="s">
        <v>34</v>
      </c>
      <c r="C16" s="75">
        <v>1079</v>
      </c>
      <c r="D16" s="958">
        <v>1.0036275695284159E-2</v>
      </c>
      <c r="E16" s="75">
        <v>1170</v>
      </c>
      <c r="F16" s="958">
        <v>9.9602441536772029E-3</v>
      </c>
      <c r="G16" s="703">
        <v>1226</v>
      </c>
      <c r="H16" s="959">
        <v>9.6840442338072662E-3</v>
      </c>
      <c r="I16" s="960">
        <v>8.4337349397590355E-2</v>
      </c>
      <c r="J16" s="841">
        <v>4.7863247863247867E-2</v>
      </c>
    </row>
    <row r="17" spans="1:10" ht="20.100000000000001" customHeight="1">
      <c r="A17" s="38" t="s">
        <v>35</v>
      </c>
      <c r="B17" s="39" t="s">
        <v>36</v>
      </c>
      <c r="C17" s="75">
        <v>1506</v>
      </c>
      <c r="D17" s="958">
        <v>1.4007999255883174E-2</v>
      </c>
      <c r="E17" s="75">
        <v>1663</v>
      </c>
      <c r="F17" s="958">
        <v>1.4157167544927511E-2</v>
      </c>
      <c r="G17" s="703">
        <v>1809</v>
      </c>
      <c r="H17" s="959">
        <v>1.4289099526066351E-2</v>
      </c>
      <c r="I17" s="960">
        <v>0.10424966799468792</v>
      </c>
      <c r="J17" s="841">
        <v>8.7793144918821411E-2</v>
      </c>
    </row>
    <row r="18" spans="1:10" ht="20.100000000000001" customHeight="1">
      <c r="A18" s="38" t="s">
        <v>37</v>
      </c>
      <c r="B18" s="39" t="s">
        <v>38</v>
      </c>
      <c r="C18" s="75">
        <v>4077</v>
      </c>
      <c r="D18" s="958">
        <v>3.7922053762440705E-2</v>
      </c>
      <c r="E18" s="75">
        <v>4243</v>
      </c>
      <c r="F18" s="958">
        <v>3.6120782858164419E-2</v>
      </c>
      <c r="G18" s="703">
        <v>4537</v>
      </c>
      <c r="H18" s="959">
        <v>3.5837282780410741E-2</v>
      </c>
      <c r="I18" s="960">
        <v>4.0716212901643366E-2</v>
      </c>
      <c r="J18" s="841">
        <v>6.9290596276219654E-2</v>
      </c>
    </row>
    <row r="19" spans="1:10" ht="20.100000000000001" customHeight="1">
      <c r="A19" s="38" t="s">
        <v>39</v>
      </c>
      <c r="B19" s="39" t="s">
        <v>40</v>
      </c>
      <c r="C19" s="75">
        <v>1623</v>
      </c>
      <c r="D19" s="958">
        <v>1.5096270114407962E-2</v>
      </c>
      <c r="E19" s="75">
        <v>1768</v>
      </c>
      <c r="F19" s="958">
        <v>1.5051035610001106E-2</v>
      </c>
      <c r="G19" s="703">
        <v>1982</v>
      </c>
      <c r="H19" s="959">
        <v>1.5655608214849921E-2</v>
      </c>
      <c r="I19" s="960">
        <v>8.9340727048675295E-2</v>
      </c>
      <c r="J19" s="841">
        <v>0.12104072398190045</v>
      </c>
    </row>
    <row r="20" spans="1:10" ht="20.100000000000001" customHeight="1">
      <c r="A20" s="38" t="s">
        <v>41</v>
      </c>
      <c r="B20" s="39" t="s">
        <v>42</v>
      </c>
      <c r="C20" s="75">
        <v>4676</v>
      </c>
      <c r="D20" s="958">
        <v>4.3493628499674447E-2</v>
      </c>
      <c r="E20" s="75">
        <v>4948</v>
      </c>
      <c r="F20" s="958">
        <v>4.2122468437944274E-2</v>
      </c>
      <c r="G20" s="703">
        <v>5463</v>
      </c>
      <c r="H20" s="959">
        <v>4.3151658767772515E-2</v>
      </c>
      <c r="I20" s="960">
        <v>5.8169375534644997E-2</v>
      </c>
      <c r="J20" s="841">
        <v>0.10408245755860954</v>
      </c>
    </row>
    <row r="21" spans="1:10" ht="20.100000000000001" customHeight="1">
      <c r="A21" s="38" t="s">
        <v>43</v>
      </c>
      <c r="B21" s="39" t="s">
        <v>44</v>
      </c>
      <c r="C21" s="75">
        <v>1227</v>
      </c>
      <c r="D21" s="958">
        <v>1.141289182401637E-2</v>
      </c>
      <c r="E21" s="75">
        <v>1337</v>
      </c>
      <c r="F21" s="958">
        <v>1.1381920028603778E-2</v>
      </c>
      <c r="G21" s="703">
        <v>1390</v>
      </c>
      <c r="H21" s="959">
        <v>1.0979462875197472E-2</v>
      </c>
      <c r="I21" s="960">
        <v>8.9649551752241236E-2</v>
      </c>
      <c r="J21" s="841">
        <v>3.9640987284966345E-2</v>
      </c>
    </row>
    <row r="22" spans="1:10" ht="20.100000000000001" customHeight="1">
      <c r="A22" s="40">
        <v>10</v>
      </c>
      <c r="B22" s="39" t="s">
        <v>45</v>
      </c>
      <c r="C22" s="75">
        <v>5915</v>
      </c>
      <c r="D22" s="958">
        <v>5.5018137847642083E-2</v>
      </c>
      <c r="E22" s="75">
        <v>6378</v>
      </c>
      <c r="F22" s="958">
        <v>5.4296100181327522E-2</v>
      </c>
      <c r="G22" s="703">
        <v>6895</v>
      </c>
      <c r="H22" s="959">
        <v>5.4462875197472352E-2</v>
      </c>
      <c r="I22" s="960">
        <v>7.8275570583262885E-2</v>
      </c>
      <c r="J22" s="841">
        <v>8.1059893383505804E-2</v>
      </c>
    </row>
    <row r="23" spans="1:10" ht="20.100000000000001" customHeight="1">
      <c r="A23" s="41">
        <f t="shared" ref="A23:A34" si="0">A22+1</f>
        <v>11</v>
      </c>
      <c r="B23" s="42" t="s">
        <v>46</v>
      </c>
      <c r="C23" s="75">
        <v>29017</v>
      </c>
      <c r="D23" s="958">
        <v>0.26990047437447678</v>
      </c>
      <c r="E23" s="75">
        <v>31749</v>
      </c>
      <c r="F23" s="958">
        <v>0.27028016379068165</v>
      </c>
      <c r="G23" s="703">
        <v>34042</v>
      </c>
      <c r="H23" s="959">
        <v>0.26889415481832546</v>
      </c>
      <c r="I23" s="960">
        <v>9.415170417341559E-2</v>
      </c>
      <c r="J23" s="841">
        <v>7.2222747173139312E-2</v>
      </c>
    </row>
    <row r="24" spans="1:10" ht="20.100000000000001" customHeight="1">
      <c r="A24" s="41">
        <f t="shared" si="0"/>
        <v>12</v>
      </c>
      <c r="B24" s="42" t="s">
        <v>47</v>
      </c>
      <c r="C24" s="75">
        <v>1014</v>
      </c>
      <c r="D24" s="958">
        <v>9.4316807738815001E-3</v>
      </c>
      <c r="E24" s="75">
        <v>1104</v>
      </c>
      <c r="F24" s="958">
        <v>9.3983842270595145E-3</v>
      </c>
      <c r="G24" s="703">
        <v>1201</v>
      </c>
      <c r="H24" s="959">
        <v>9.4865718799368084E-3</v>
      </c>
      <c r="I24" s="960">
        <v>8.8757396449704137E-2</v>
      </c>
      <c r="J24" s="841">
        <v>8.7862318840579712E-2</v>
      </c>
    </row>
    <row r="25" spans="1:10" ht="20.100000000000001" customHeight="1">
      <c r="A25" s="41">
        <f t="shared" si="0"/>
        <v>13</v>
      </c>
      <c r="B25" s="42" t="s">
        <v>48</v>
      </c>
      <c r="C25" s="75">
        <v>19192</v>
      </c>
      <c r="D25" s="958">
        <v>0.17851362663938239</v>
      </c>
      <c r="E25" s="75">
        <v>21234</v>
      </c>
      <c r="F25" s="958">
        <v>0.18076566184545448</v>
      </c>
      <c r="G25" s="703">
        <v>23099</v>
      </c>
      <c r="H25" s="959">
        <v>0.1824565560821485</v>
      </c>
      <c r="I25" s="960">
        <v>0.10639849937473947</v>
      </c>
      <c r="J25" s="841">
        <v>8.7830837336347362E-2</v>
      </c>
    </row>
    <row r="26" spans="1:10" ht="20.100000000000001" customHeight="1">
      <c r="A26" s="41">
        <f t="shared" si="0"/>
        <v>14</v>
      </c>
      <c r="B26" s="42" t="s">
        <v>49</v>
      </c>
      <c r="C26" s="75">
        <v>4387</v>
      </c>
      <c r="D26" s="958">
        <v>4.0805506464514932E-2</v>
      </c>
      <c r="E26" s="75">
        <v>4782</v>
      </c>
      <c r="F26" s="958">
        <v>4.0709305592208873E-2</v>
      </c>
      <c r="G26" s="703">
        <v>4956</v>
      </c>
      <c r="H26" s="959">
        <v>3.9146919431279618E-2</v>
      </c>
      <c r="I26" s="960">
        <v>9.0038750854798261E-2</v>
      </c>
      <c r="J26" s="841">
        <v>3.6386449184441658E-2</v>
      </c>
    </row>
    <row r="27" spans="1:10" ht="20.100000000000001" customHeight="1">
      <c r="A27" s="41">
        <f t="shared" si="0"/>
        <v>15</v>
      </c>
      <c r="B27" s="42" t="s">
        <v>50</v>
      </c>
      <c r="C27" s="75">
        <v>6238</v>
      </c>
      <c r="D27" s="958">
        <v>5.802250953399684E-2</v>
      </c>
      <c r="E27" s="75">
        <v>6583</v>
      </c>
      <c r="F27" s="958">
        <v>5.6041271165518824E-2</v>
      </c>
      <c r="G27" s="703">
        <v>7147</v>
      </c>
      <c r="H27" s="959">
        <v>5.6453396524486575E-2</v>
      </c>
      <c r="I27" s="960">
        <v>5.5306187880731002E-2</v>
      </c>
      <c r="J27" s="841">
        <v>8.567522406197782E-2</v>
      </c>
    </row>
    <row r="28" spans="1:10" ht="20.100000000000001" customHeight="1">
      <c r="A28" s="41">
        <f t="shared" si="0"/>
        <v>16</v>
      </c>
      <c r="B28" s="42" t="s">
        <v>51</v>
      </c>
      <c r="C28" s="75">
        <v>1957</v>
      </c>
      <c r="D28" s="958">
        <v>1.8202957864384708E-2</v>
      </c>
      <c r="E28" s="75">
        <v>2125</v>
      </c>
      <c r="F28" s="958">
        <v>1.8090187031251329E-2</v>
      </c>
      <c r="G28" s="703">
        <v>2209</v>
      </c>
      <c r="H28" s="959">
        <v>1.7448657187993682E-2</v>
      </c>
      <c r="I28" s="960">
        <v>8.5845682166581505E-2</v>
      </c>
      <c r="J28" s="841">
        <v>3.9529411764705882E-2</v>
      </c>
    </row>
    <row r="29" spans="1:10" ht="20.100000000000001" customHeight="1">
      <c r="A29" s="41">
        <f t="shared" si="0"/>
        <v>17</v>
      </c>
      <c r="B29" s="42" t="s">
        <v>52</v>
      </c>
      <c r="C29" s="75">
        <v>1517</v>
      </c>
      <c r="D29" s="958">
        <v>1.4110315319505162E-2</v>
      </c>
      <c r="E29" s="75">
        <v>1678</v>
      </c>
      <c r="F29" s="958">
        <v>1.4284862982795169E-2</v>
      </c>
      <c r="G29" s="703">
        <v>1763</v>
      </c>
      <c r="H29" s="959">
        <v>1.3925750394944708E-2</v>
      </c>
      <c r="I29" s="960">
        <v>0.1061305207646671</v>
      </c>
      <c r="J29" s="841">
        <v>5.0655542312276522E-2</v>
      </c>
    </row>
    <row r="30" spans="1:10" ht="20.100000000000001" customHeight="1">
      <c r="A30" s="41">
        <f t="shared" si="0"/>
        <v>18</v>
      </c>
      <c r="B30" s="42" t="s">
        <v>53</v>
      </c>
      <c r="C30" s="75">
        <v>3305</v>
      </c>
      <c r="D30" s="958">
        <v>3.0741326388242955E-2</v>
      </c>
      <c r="E30" s="75">
        <v>3499</v>
      </c>
      <c r="F30" s="958">
        <v>2.9787089139928662E-2</v>
      </c>
      <c r="G30" s="703">
        <v>3660</v>
      </c>
      <c r="H30" s="959">
        <v>2.8909952606635071E-2</v>
      </c>
      <c r="I30" s="960">
        <v>5.8698940998487138E-2</v>
      </c>
      <c r="J30" s="841">
        <v>4.6013146613318089E-2</v>
      </c>
    </row>
    <row r="31" spans="1:10" ht="20.100000000000001" customHeight="1">
      <c r="A31" s="41">
        <f t="shared" si="0"/>
        <v>19</v>
      </c>
      <c r="B31" s="42" t="s">
        <v>54</v>
      </c>
      <c r="C31" s="75">
        <v>462</v>
      </c>
      <c r="D31" s="958">
        <v>4.2972746721235237E-3</v>
      </c>
      <c r="E31" s="75">
        <v>470</v>
      </c>
      <c r="F31" s="958">
        <v>4.0011237198532357E-3</v>
      </c>
      <c r="G31" s="703">
        <v>433</v>
      </c>
      <c r="H31" s="959">
        <v>3.420221169036335E-3</v>
      </c>
      <c r="I31" s="960">
        <v>1.7316017316017316E-2</v>
      </c>
      <c r="J31" s="841">
        <v>-7.8723404255319152E-2</v>
      </c>
    </row>
    <row r="32" spans="1:10" ht="20.100000000000001" customHeight="1">
      <c r="A32" s="41">
        <f t="shared" si="0"/>
        <v>20</v>
      </c>
      <c r="B32" s="39" t="s">
        <v>55</v>
      </c>
      <c r="C32" s="75">
        <v>253</v>
      </c>
      <c r="D32" s="958">
        <v>2.3532694633057391E-3</v>
      </c>
      <c r="E32" s="75">
        <v>266</v>
      </c>
      <c r="F32" s="958">
        <v>2.2644657648531077E-3</v>
      </c>
      <c r="G32" s="703">
        <v>269</v>
      </c>
      <c r="H32" s="959">
        <v>2.1248025276461293E-3</v>
      </c>
      <c r="I32" s="960">
        <v>5.1383399209486168E-2</v>
      </c>
      <c r="J32" s="841">
        <v>1.1278195488721804E-2</v>
      </c>
    </row>
    <row r="33" spans="1:54" ht="20.100000000000001" customHeight="1">
      <c r="A33" s="41">
        <f t="shared" si="0"/>
        <v>21</v>
      </c>
      <c r="B33" s="39" t="s">
        <v>56</v>
      </c>
      <c r="C33" s="75">
        <v>986</v>
      </c>
      <c r="D33" s="958">
        <v>9.1712398846618918E-3</v>
      </c>
      <c r="E33" s="75">
        <v>1002</v>
      </c>
      <c r="F33" s="958">
        <v>8.5300552495594512E-3</v>
      </c>
      <c r="G33" s="703">
        <v>1023</v>
      </c>
      <c r="H33" s="959">
        <v>8.0805687203791467E-3</v>
      </c>
      <c r="I33" s="960">
        <v>1.6227180527383367E-2</v>
      </c>
      <c r="J33" s="841">
        <v>2.0958083832335328E-2</v>
      </c>
    </row>
    <row r="34" spans="1:54" ht="20.100000000000001" customHeight="1" thickBot="1">
      <c r="A34" s="43">
        <f t="shared" si="0"/>
        <v>22</v>
      </c>
      <c r="B34" s="44" t="s">
        <v>57</v>
      </c>
      <c r="C34" s="75">
        <v>2193</v>
      </c>
      <c r="D34" s="958">
        <v>2.0398102502092827E-2</v>
      </c>
      <c r="E34" s="75">
        <v>2500</v>
      </c>
      <c r="F34" s="958">
        <v>2.128257297794274E-2</v>
      </c>
      <c r="G34" s="703">
        <v>2636</v>
      </c>
      <c r="H34" s="959">
        <v>2.0821484992101107E-2</v>
      </c>
      <c r="I34" s="960">
        <v>0.13999088007295943</v>
      </c>
      <c r="J34" s="841">
        <v>5.4399999999999997E-2</v>
      </c>
    </row>
    <row r="35" spans="1:54" ht="21.75" customHeight="1" thickTop="1" thickBot="1">
      <c r="A35" s="45" t="s">
        <v>58</v>
      </c>
      <c r="B35" s="46"/>
      <c r="C35" s="84">
        <v>107510</v>
      </c>
      <c r="D35" s="48">
        <v>1</v>
      </c>
      <c r="E35" s="84">
        <v>117467</v>
      </c>
      <c r="F35" s="48">
        <v>1</v>
      </c>
      <c r="G35" s="704">
        <v>126600</v>
      </c>
      <c r="H35" s="132">
        <v>1</v>
      </c>
      <c r="I35" s="910">
        <v>9.2614640498558276E-2</v>
      </c>
      <c r="J35" s="1077">
        <v>7.7749495603020427E-2</v>
      </c>
    </row>
    <row r="36" spans="1:54" s="13" customFormat="1" ht="16.899999999999999" customHeight="1" thickTop="1">
      <c r="A36" s="665" t="s">
        <v>517</v>
      </c>
      <c r="B36" s="634"/>
      <c r="C36" s="634"/>
      <c r="D36" s="634"/>
      <c r="E36" s="634"/>
      <c r="F36" s="634"/>
      <c r="G36" s="634"/>
      <c r="H36" s="634"/>
      <c r="I36" s="634"/>
      <c r="J36" s="634"/>
      <c r="K36" s="634"/>
      <c r="L36" s="634"/>
      <c r="M36" s="634"/>
      <c r="N36" s="634"/>
      <c r="O36" s="634"/>
      <c r="P36" s="634"/>
      <c r="Q36" s="634"/>
      <c r="R36" s="634"/>
      <c r="S36" s="634"/>
      <c r="T36" s="634"/>
      <c r="U36" s="634"/>
      <c r="V36" s="634"/>
      <c r="W36" s="634"/>
      <c r="X36" s="634"/>
      <c r="Y36" s="634"/>
      <c r="Z36" s="634"/>
      <c r="AA36" s="634"/>
      <c r="AB36" s="634"/>
      <c r="AC36" s="634"/>
      <c r="AD36" s="634"/>
      <c r="AE36" s="634"/>
      <c r="AF36" s="634"/>
      <c r="AG36" s="634"/>
      <c r="AH36" s="634"/>
      <c r="AI36" s="634"/>
      <c r="AJ36" s="634"/>
      <c r="AK36" s="634"/>
      <c r="AL36" s="634"/>
      <c r="AM36" s="634"/>
      <c r="AN36" s="634"/>
      <c r="AO36" s="634"/>
      <c r="AP36" s="634"/>
      <c r="AQ36" s="634"/>
      <c r="AR36" s="634"/>
      <c r="AS36" s="634"/>
      <c r="AT36" s="634"/>
      <c r="AU36" s="634"/>
      <c r="AV36" s="634"/>
      <c r="AW36" s="634"/>
      <c r="AX36" s="634"/>
      <c r="AY36" s="634"/>
      <c r="AZ36" s="634"/>
      <c r="BA36" s="634"/>
      <c r="BB36" s="634"/>
    </row>
    <row r="37" spans="1:54" s="13" customFormat="1" ht="14.25" customHeight="1">
      <c r="A37" s="634" t="s">
        <v>429</v>
      </c>
      <c r="B37" s="239"/>
      <c r="C37" s="634"/>
      <c r="D37" s="634"/>
      <c r="E37" s="634"/>
      <c r="F37" s="634"/>
      <c r="G37" s="634"/>
      <c r="H37" s="634"/>
      <c r="I37" s="634"/>
      <c r="J37" s="634"/>
      <c r="K37" s="634"/>
      <c r="L37" s="634"/>
      <c r="M37" s="634"/>
      <c r="N37" s="634"/>
      <c r="O37" s="634"/>
      <c r="P37" s="634"/>
      <c r="Q37" s="634"/>
      <c r="R37" s="634"/>
      <c r="S37" s="634"/>
      <c r="T37" s="634"/>
      <c r="U37" s="634"/>
      <c r="V37" s="634"/>
      <c r="W37" s="634"/>
      <c r="X37" s="634"/>
      <c r="Y37" s="634"/>
      <c r="Z37" s="634"/>
      <c r="AA37" s="634"/>
      <c r="AB37" s="634"/>
      <c r="AC37" s="634"/>
      <c r="AD37" s="634"/>
      <c r="AE37" s="634"/>
      <c r="AF37" s="634"/>
      <c r="AG37" s="634"/>
      <c r="AH37" s="634"/>
      <c r="AI37" s="634"/>
      <c r="AJ37" s="634"/>
      <c r="AK37" s="634"/>
      <c r="AL37" s="634"/>
      <c r="AM37" s="634"/>
      <c r="AN37" s="634"/>
      <c r="AO37" s="634"/>
      <c r="AP37" s="634"/>
      <c r="AQ37" s="634"/>
      <c r="AR37" s="634"/>
      <c r="AS37" s="634"/>
      <c r="AT37" s="634"/>
      <c r="AU37" s="634"/>
      <c r="AV37" s="634"/>
      <c r="AW37" s="634"/>
      <c r="AX37" s="634"/>
      <c r="AY37" s="634"/>
      <c r="AZ37" s="634"/>
      <c r="BA37" s="634"/>
      <c r="BB37" s="634"/>
    </row>
    <row r="38" spans="1:54">
      <c r="A38" s="49"/>
      <c r="C38" s="820"/>
      <c r="D38" s="820"/>
      <c r="E38" s="820"/>
      <c r="F38" s="820"/>
      <c r="G38" s="820"/>
      <c r="H38" s="820"/>
    </row>
  </sheetData>
  <mergeCells count="1">
    <mergeCell ref="I10:J11"/>
  </mergeCells>
  <phoneticPr fontId="36" type="noConversion"/>
  <printOptions horizontalCentered="1"/>
  <pageMargins left="0.6692913385826772" right="0.39370078740157483" top="0.78740157480314965" bottom="0" header="0.55118110236220474" footer="0"/>
  <pageSetup paperSize="9" scale="89" orientation="portrait" r:id="rId1"/>
  <headerFooter alignWithMargins="0"/>
  <ignoredErrors>
    <ignoredError sqref="J12" twoDigitTextYear="1"/>
  </ignoredErrors>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7" enableFormatConditionsCalculation="0">
    <tabColor theme="6" tint="0.59999389629810485"/>
    <pageSetUpPr fitToPage="1"/>
  </sheetPr>
  <dimension ref="A1:BB39"/>
  <sheetViews>
    <sheetView workbookViewId="0">
      <selection activeCell="A13" sqref="A13"/>
    </sheetView>
  </sheetViews>
  <sheetFormatPr defaultColWidth="11.42578125" defaultRowHeight="12.75"/>
  <cols>
    <col min="1" max="1" width="5.7109375" style="24" customWidth="1"/>
    <col min="2" max="2" width="19.7109375" style="24" customWidth="1"/>
    <col min="3" max="3" width="13.28515625" style="24" customWidth="1"/>
    <col min="4" max="4" width="8" style="24" customWidth="1"/>
    <col min="5" max="5" width="13.28515625" style="24" customWidth="1"/>
    <col min="6" max="6" width="8" style="24" customWidth="1"/>
    <col min="7" max="7" width="13.28515625" style="24" customWidth="1"/>
    <col min="8" max="10" width="8" style="24" customWidth="1"/>
    <col min="11" max="11" width="3.140625" style="24" customWidth="1"/>
    <col min="12" max="12" width="5.28515625" style="24" customWidth="1"/>
    <col min="13" max="13" width="9.5703125" style="24" customWidth="1"/>
    <col min="14" max="14" width="11" style="24" customWidth="1"/>
    <col min="15" max="15" width="9.5703125" style="24" customWidth="1"/>
    <col min="16" max="16" width="11" style="24" customWidth="1"/>
    <col min="17" max="17" width="9.5703125" style="24" customWidth="1"/>
    <col min="18" max="18" width="11" style="24" customWidth="1"/>
    <col min="19" max="19" width="6.5703125" style="24" customWidth="1"/>
    <col min="20" max="20" width="14.7109375" style="24" customWidth="1"/>
    <col min="21" max="21" width="6.5703125" style="24" customWidth="1"/>
    <col min="22" max="22" width="16.28515625" style="24" customWidth="1"/>
    <col min="23" max="23" width="6.5703125" style="24" customWidth="1"/>
    <col min="24" max="24" width="16.28515625" style="24" customWidth="1"/>
    <col min="25" max="25" width="6.5703125" style="24" customWidth="1"/>
    <col min="26" max="26" width="14.7109375" style="24" customWidth="1"/>
    <col min="27" max="27" width="4" style="24" customWidth="1"/>
    <col min="28" max="28" width="12.7109375" style="24" customWidth="1"/>
    <col min="29" max="29" width="6.5703125" style="24" customWidth="1"/>
    <col min="30" max="30" width="14.7109375" style="24" customWidth="1"/>
    <col min="31" max="31" width="6.5703125" style="24" customWidth="1"/>
    <col min="32" max="32" width="14.7109375" style="24" customWidth="1"/>
    <col min="33" max="33" width="5.5703125" style="24" customWidth="1"/>
    <col min="34" max="34" width="13.7109375" style="24" customWidth="1"/>
    <col min="35" max="35" width="6.5703125" style="24" customWidth="1"/>
    <col min="36" max="36" width="14.7109375" style="24" customWidth="1"/>
    <col min="37" max="37" width="6.5703125" style="24" customWidth="1"/>
    <col min="38" max="38" width="14.7109375" style="24" customWidth="1"/>
    <col min="39" max="39" width="6.5703125" style="24" customWidth="1"/>
    <col min="40" max="40" width="13.7109375" style="24" customWidth="1"/>
    <col min="41" max="41" width="6.5703125" style="24" customWidth="1"/>
    <col min="42" max="42" width="14.7109375" style="24" customWidth="1"/>
    <col min="43" max="43" width="6.5703125" style="24" customWidth="1"/>
    <col min="44" max="44" width="13.7109375" style="24" customWidth="1"/>
    <col min="45" max="45" width="5.5703125" style="24" customWidth="1"/>
    <col min="46" max="46" width="14.7109375" style="24" customWidth="1"/>
    <col min="47" max="47" width="5.5703125" style="24" customWidth="1"/>
    <col min="48" max="48" width="14.7109375" style="24" customWidth="1"/>
    <col min="49" max="49" width="7.5703125" style="24" customWidth="1"/>
    <col min="50" max="50" width="18.28515625" style="24" customWidth="1"/>
    <col min="51" max="51" width="5.5703125" style="24" customWidth="1"/>
    <col min="52" max="52" width="14.7109375" style="24" customWidth="1"/>
    <col min="53" max="53" width="7.5703125" style="24" customWidth="1"/>
    <col min="54" max="54" width="17.28515625" style="24" customWidth="1"/>
  </cols>
  <sheetData>
    <row r="1" spans="1:54" s="170" customFormat="1" ht="27.75">
      <c r="A1" s="1143" t="s">
        <v>522</v>
      </c>
      <c r="B1" s="176"/>
      <c r="C1" s="176"/>
      <c r="D1" s="176"/>
      <c r="E1" s="176"/>
      <c r="F1" s="176"/>
      <c r="G1" s="176"/>
      <c r="H1" s="176"/>
      <c r="I1" s="176"/>
    </row>
    <row r="2" spans="1:54" s="170" customFormat="1"/>
    <row r="3" spans="1:54" s="314" customFormat="1" ht="26.25">
      <c r="A3" s="505" t="s">
        <v>331</v>
      </c>
      <c r="C3" s="468"/>
      <c r="D3" s="468"/>
      <c r="E3" s="468"/>
      <c r="F3" s="468"/>
      <c r="G3" s="468"/>
      <c r="H3" s="468"/>
    </row>
    <row r="4" spans="1:54" s="314" customFormat="1" ht="27" customHeight="1">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row>
    <row r="5" spans="1:54" s="314" customFormat="1" ht="27" customHeight="1">
      <c r="A5" s="469" t="s">
        <v>15</v>
      </c>
      <c r="B5" s="469"/>
      <c r="C5" s="469"/>
      <c r="D5" s="469"/>
      <c r="E5" s="469"/>
      <c r="F5" s="469"/>
      <c r="G5" s="469"/>
      <c r="H5" s="469"/>
      <c r="I5" s="469"/>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row>
    <row r="6" spans="1:54" ht="21" customHeight="1">
      <c r="A6" s="274" t="s">
        <v>109</v>
      </c>
      <c r="B6" s="11"/>
      <c r="C6" s="25"/>
      <c r="D6" s="25"/>
      <c r="E6" s="25"/>
      <c r="F6" s="25"/>
      <c r="G6" s="25"/>
      <c r="H6" s="25"/>
      <c r="I6" s="25"/>
    </row>
    <row r="7" spans="1:54" ht="21" customHeight="1">
      <c r="A7" s="234" t="s">
        <v>59</v>
      </c>
      <c r="B7" s="234"/>
      <c r="C7" s="234"/>
      <c r="D7" s="234"/>
      <c r="E7" s="234"/>
      <c r="F7" s="234"/>
      <c r="G7" s="234"/>
      <c r="H7" s="234"/>
      <c r="I7" s="234"/>
    </row>
    <row r="8" spans="1:54" ht="21" customHeight="1">
      <c r="A8" s="13"/>
      <c r="B8" s="14"/>
    </row>
    <row r="9" spans="1:54" ht="21" customHeight="1" thickBot="1">
      <c r="A9" s="13" t="s">
        <v>84</v>
      </c>
      <c r="B9" s="14"/>
    </row>
    <row r="10" spans="1:54" ht="14.45" customHeight="1" thickTop="1">
      <c r="A10" s="27"/>
      <c r="B10" s="28"/>
      <c r="C10" s="229"/>
      <c r="D10" s="90"/>
      <c r="E10" s="229"/>
      <c r="F10" s="526"/>
      <c r="G10" s="894"/>
      <c r="H10" s="115"/>
      <c r="I10" s="1219" t="s">
        <v>264</v>
      </c>
      <c r="J10" s="1220"/>
    </row>
    <row r="11" spans="1:54" s="33" customFormat="1" ht="14.45" customHeight="1" thickBot="1">
      <c r="A11" s="54" t="s">
        <v>25</v>
      </c>
      <c r="B11" s="632" t="s">
        <v>9</v>
      </c>
      <c r="C11" s="117">
        <v>2011</v>
      </c>
      <c r="D11" s="116" t="s">
        <v>26</v>
      </c>
      <c r="E11" s="117">
        <v>2012</v>
      </c>
      <c r="F11" s="527" t="s">
        <v>26</v>
      </c>
      <c r="G11" s="895">
        <v>2013</v>
      </c>
      <c r="H11" s="243" t="s">
        <v>26</v>
      </c>
      <c r="I11" s="1221"/>
      <c r="J11" s="1222"/>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row>
    <row r="12" spans="1:54" s="33" customFormat="1" ht="14.45" customHeight="1" thickTop="1" thickBot="1">
      <c r="A12" s="34"/>
      <c r="B12" s="35"/>
      <c r="C12" s="232"/>
      <c r="D12" s="94"/>
      <c r="E12" s="232"/>
      <c r="F12" s="528"/>
      <c r="G12" s="896"/>
      <c r="H12" s="94"/>
      <c r="I12" s="529" t="s">
        <v>360</v>
      </c>
      <c r="J12" s="530" t="s">
        <v>428</v>
      </c>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row>
    <row r="13" spans="1:54" ht="20.100000000000001" customHeight="1" thickTop="1">
      <c r="A13" s="36" t="s">
        <v>27</v>
      </c>
      <c r="B13" s="37" t="s">
        <v>28</v>
      </c>
      <c r="C13" s="701">
        <v>126.53110458</v>
      </c>
      <c r="D13" s="1075">
        <v>4.4989285595448777E-2</v>
      </c>
      <c r="E13" s="701">
        <v>131.84773761</v>
      </c>
      <c r="F13" s="1075">
        <v>4.7056323608265956E-2</v>
      </c>
      <c r="G13" s="702">
        <v>118.36382673</v>
      </c>
      <c r="H13" s="1076">
        <v>4.2590156633183295E-2</v>
      </c>
      <c r="I13" s="979">
        <v>4.201838787109078E-2</v>
      </c>
      <c r="J13" s="994">
        <v>-0.1022688073714608</v>
      </c>
    </row>
    <row r="14" spans="1:54" ht="20.100000000000001" customHeight="1">
      <c r="A14" s="38" t="s">
        <v>29</v>
      </c>
      <c r="B14" s="39" t="s">
        <v>30</v>
      </c>
      <c r="C14" s="75">
        <v>33.745143820000003</v>
      </c>
      <c r="D14" s="958">
        <v>1.1998392947068615E-2</v>
      </c>
      <c r="E14" s="75">
        <v>38.701381070000004</v>
      </c>
      <c r="F14" s="958">
        <v>1.3812483586966103E-2</v>
      </c>
      <c r="G14" s="703">
        <v>14.65401524</v>
      </c>
      <c r="H14" s="959">
        <v>5.2728677470045759E-3</v>
      </c>
      <c r="I14" s="960">
        <v>0.14687260710569408</v>
      </c>
      <c r="J14" s="841">
        <v>-0.62135678792715499</v>
      </c>
    </row>
    <row r="15" spans="1:54" ht="20.100000000000001" customHeight="1">
      <c r="A15" s="38" t="s">
        <v>31</v>
      </c>
      <c r="B15" s="39" t="s">
        <v>32</v>
      </c>
      <c r="C15" s="75">
        <v>152.18179930000002</v>
      </c>
      <c r="D15" s="958">
        <v>5.4109623510069003E-2</v>
      </c>
      <c r="E15" s="75">
        <v>160.21953575999999</v>
      </c>
      <c r="F15" s="958">
        <v>5.7182189544956415E-2</v>
      </c>
      <c r="G15" s="703">
        <v>176.40641540999999</v>
      </c>
      <c r="H15" s="959">
        <v>6.3475278478015276E-2</v>
      </c>
      <c r="I15" s="960">
        <v>5.2816673853060173E-2</v>
      </c>
      <c r="J15" s="841">
        <v>0.10102937555784121</v>
      </c>
    </row>
    <row r="16" spans="1:54" ht="20.100000000000001" customHeight="1">
      <c r="A16" s="38" t="s">
        <v>33</v>
      </c>
      <c r="B16" s="39" t="s">
        <v>34</v>
      </c>
      <c r="C16" s="75">
        <v>7.2246250099999996</v>
      </c>
      <c r="D16" s="958">
        <v>2.5687811623379092E-3</v>
      </c>
      <c r="E16" s="75">
        <v>8.2944707300000005</v>
      </c>
      <c r="F16" s="958">
        <v>2.9602881771447786E-3</v>
      </c>
      <c r="G16" s="703">
        <v>9.4891439600000016</v>
      </c>
      <c r="H16" s="959">
        <v>3.414422621643683E-3</v>
      </c>
      <c r="I16" s="960">
        <v>0.14808321795514215</v>
      </c>
      <c r="J16" s="841">
        <v>0.14403248487923725</v>
      </c>
    </row>
    <row r="17" spans="1:10" ht="20.100000000000001" customHeight="1">
      <c r="A17" s="38" t="s">
        <v>35</v>
      </c>
      <c r="B17" s="39" t="s">
        <v>36</v>
      </c>
      <c r="C17" s="75">
        <v>21.31797663</v>
      </c>
      <c r="D17" s="958">
        <v>7.5798005724180542E-3</v>
      </c>
      <c r="E17" s="75">
        <v>23.23782246</v>
      </c>
      <c r="F17" s="958">
        <v>8.2935552285597607E-3</v>
      </c>
      <c r="G17" s="703">
        <v>20.085787679999999</v>
      </c>
      <c r="H17" s="959">
        <v>7.2273503402644108E-3</v>
      </c>
      <c r="I17" s="960">
        <v>9.0057600837139096E-2</v>
      </c>
      <c r="J17" s="841">
        <v>-0.13564243316798286</v>
      </c>
    </row>
    <row r="18" spans="1:10" ht="20.100000000000001" customHeight="1">
      <c r="A18" s="38" t="s">
        <v>37</v>
      </c>
      <c r="B18" s="39" t="s">
        <v>38</v>
      </c>
      <c r="C18" s="75">
        <v>62.558033739999999</v>
      </c>
      <c r="D18" s="958">
        <v>2.2243078139250212E-2</v>
      </c>
      <c r="E18" s="75">
        <v>67.706748700000006</v>
      </c>
      <c r="F18" s="958">
        <v>2.4164469827422323E-2</v>
      </c>
      <c r="G18" s="703">
        <v>55.239807420000005</v>
      </c>
      <c r="H18" s="959">
        <v>1.9876613619221408E-2</v>
      </c>
      <c r="I18" s="960">
        <v>8.2303017729086422E-2</v>
      </c>
      <c r="J18" s="841">
        <v>-0.18413144212904731</v>
      </c>
    </row>
    <row r="19" spans="1:10" ht="20.100000000000001" customHeight="1">
      <c r="A19" s="38" t="s">
        <v>39</v>
      </c>
      <c r="B19" s="39" t="s">
        <v>40</v>
      </c>
      <c r="C19" s="75">
        <v>11.371032189999999</v>
      </c>
      <c r="D19" s="958">
        <v>4.0430739651648694E-3</v>
      </c>
      <c r="E19" s="75">
        <v>13.01676849</v>
      </c>
      <c r="F19" s="958">
        <v>4.6456714502840484E-3</v>
      </c>
      <c r="G19" s="703">
        <v>13.60666741</v>
      </c>
      <c r="H19" s="959">
        <v>4.8960067637003005E-3</v>
      </c>
      <c r="I19" s="960">
        <v>0.14473059899059185</v>
      </c>
      <c r="J19" s="841">
        <v>4.5318384547837917E-2</v>
      </c>
    </row>
    <row r="20" spans="1:10" ht="20.100000000000001" customHeight="1">
      <c r="A20" s="38" t="s">
        <v>41</v>
      </c>
      <c r="B20" s="39" t="s">
        <v>42</v>
      </c>
      <c r="C20" s="75">
        <v>42.897915570000002</v>
      </c>
      <c r="D20" s="958">
        <v>1.5252744227866591E-2</v>
      </c>
      <c r="E20" s="75">
        <v>43.231476170000001</v>
      </c>
      <c r="F20" s="958">
        <v>1.5429269926010966E-2</v>
      </c>
      <c r="G20" s="703">
        <v>46.794998880000001</v>
      </c>
      <c r="H20" s="959">
        <v>1.6837968043185089E-2</v>
      </c>
      <c r="I20" s="960">
        <v>7.7756831670690524E-3</v>
      </c>
      <c r="J20" s="841">
        <v>8.2428892688907712E-2</v>
      </c>
    </row>
    <row r="21" spans="1:10" ht="20.100000000000001" customHeight="1">
      <c r="A21" s="38" t="s">
        <v>43</v>
      </c>
      <c r="B21" s="39" t="s">
        <v>44</v>
      </c>
      <c r="C21" s="75">
        <v>10.94326367</v>
      </c>
      <c r="D21" s="958">
        <v>3.890976975425444E-3</v>
      </c>
      <c r="E21" s="75">
        <v>11.64104923</v>
      </c>
      <c r="F21" s="958">
        <v>4.154678643989781E-3</v>
      </c>
      <c r="G21" s="703">
        <v>11.659350249999999</v>
      </c>
      <c r="H21" s="959">
        <v>4.1953151322268404E-3</v>
      </c>
      <c r="I21" s="960">
        <v>6.3763935608434422E-2</v>
      </c>
      <c r="J21" s="841">
        <v>1.5721108671919184E-3</v>
      </c>
    </row>
    <row r="22" spans="1:10" ht="20.100000000000001" customHeight="1">
      <c r="A22" s="40">
        <v>10</v>
      </c>
      <c r="B22" s="39" t="s">
        <v>45</v>
      </c>
      <c r="C22" s="75">
        <v>76.379671939999994</v>
      </c>
      <c r="D22" s="958">
        <v>2.7157487370409746E-2</v>
      </c>
      <c r="E22" s="75">
        <v>79.148833030000006</v>
      </c>
      <c r="F22" s="958">
        <v>2.8248138100731492E-2</v>
      </c>
      <c r="G22" s="703">
        <v>78.919298730000008</v>
      </c>
      <c r="H22" s="959">
        <v>2.8397065109755967E-2</v>
      </c>
      <c r="I22" s="960">
        <v>3.6255210577171952E-2</v>
      </c>
      <c r="J22" s="841">
        <v>-2.9000339134879777E-3</v>
      </c>
    </row>
    <row r="23" spans="1:10" ht="20.100000000000001" customHeight="1">
      <c r="A23" s="41">
        <f t="shared" ref="A23:A34" si="0">A22+1</f>
        <v>11</v>
      </c>
      <c r="B23" s="42" t="s">
        <v>46</v>
      </c>
      <c r="C23" s="75">
        <v>1409.3196375799998</v>
      </c>
      <c r="D23" s="958">
        <v>0.50109642115921993</v>
      </c>
      <c r="E23" s="75">
        <v>1355.4448873800002</v>
      </c>
      <c r="F23" s="958">
        <v>0.48375690330302129</v>
      </c>
      <c r="G23" s="703">
        <v>1361.46218922</v>
      </c>
      <c r="H23" s="959">
        <v>0.48988689780456235</v>
      </c>
      <c r="I23" s="960">
        <v>-3.8227488472742904E-2</v>
      </c>
      <c r="J23" s="841">
        <v>4.4393555916765869E-3</v>
      </c>
    </row>
    <row r="24" spans="1:10" ht="20.100000000000001" customHeight="1">
      <c r="A24" s="41">
        <f t="shared" si="0"/>
        <v>12</v>
      </c>
      <c r="B24" s="42" t="s">
        <v>47</v>
      </c>
      <c r="C24" s="75">
        <v>12.86139672</v>
      </c>
      <c r="D24" s="958">
        <v>4.5729866352870506E-3</v>
      </c>
      <c r="E24" s="75">
        <v>9.7333100300000002</v>
      </c>
      <c r="F24" s="958">
        <v>3.4738084615910979E-3</v>
      </c>
      <c r="G24" s="703">
        <v>12.45977967</v>
      </c>
      <c r="H24" s="959">
        <v>4.4833289225326553E-3</v>
      </c>
      <c r="I24" s="960">
        <v>-0.24321516224872347</v>
      </c>
      <c r="J24" s="841">
        <v>0.28011741448659061</v>
      </c>
    </row>
    <row r="25" spans="1:10" ht="20.100000000000001" customHeight="1">
      <c r="A25" s="41">
        <f t="shared" si="0"/>
        <v>13</v>
      </c>
      <c r="B25" s="42" t="s">
        <v>48</v>
      </c>
      <c r="C25" s="75">
        <v>403.45365650999997</v>
      </c>
      <c r="D25" s="958">
        <v>0.14345161877394622</v>
      </c>
      <c r="E25" s="75">
        <v>400.26600624999998</v>
      </c>
      <c r="F25" s="958">
        <v>0.14285453099848758</v>
      </c>
      <c r="G25" s="703">
        <v>396.41262105999999</v>
      </c>
      <c r="H25" s="959">
        <v>0.14263881194740868</v>
      </c>
      <c r="I25" s="960">
        <v>-7.9009080933214668E-3</v>
      </c>
      <c r="J25" s="841">
        <v>-9.6270608291257644E-3</v>
      </c>
    </row>
    <row r="26" spans="1:10" ht="20.100000000000001" customHeight="1">
      <c r="A26" s="41">
        <f t="shared" si="0"/>
        <v>14</v>
      </c>
      <c r="B26" s="42" t="s">
        <v>49</v>
      </c>
      <c r="C26" s="75">
        <v>66.1429464</v>
      </c>
      <c r="D26" s="958">
        <v>2.3517726456206207E-2</v>
      </c>
      <c r="E26" s="75">
        <v>72.032583979999998</v>
      </c>
      <c r="F26" s="958">
        <v>2.5708356044217708E-2</v>
      </c>
      <c r="G26" s="703">
        <v>68.23167715000001</v>
      </c>
      <c r="H26" s="959">
        <v>2.4551401365149949E-2</v>
      </c>
      <c r="I26" s="960">
        <v>8.9044076512442741E-2</v>
      </c>
      <c r="J26" s="841">
        <v>-5.2766492884044225E-2</v>
      </c>
    </row>
    <row r="27" spans="1:10" ht="20.100000000000001" customHeight="1">
      <c r="A27" s="41">
        <f t="shared" si="0"/>
        <v>15</v>
      </c>
      <c r="B27" s="42" t="s">
        <v>50</v>
      </c>
      <c r="C27" s="75">
        <v>202.47874618</v>
      </c>
      <c r="D27" s="958">
        <v>7.199316064723793E-2</v>
      </c>
      <c r="E27" s="75">
        <v>144.89663386000001</v>
      </c>
      <c r="F27" s="958">
        <v>5.1713461423455266E-2</v>
      </c>
      <c r="G27" s="703">
        <v>130.70756302999999</v>
      </c>
      <c r="H27" s="959">
        <v>4.7031730355321689E-2</v>
      </c>
      <c r="I27" s="960">
        <v>-0.28438595855789484</v>
      </c>
      <c r="J27" s="841">
        <v>-9.792546901889787E-2</v>
      </c>
    </row>
    <row r="28" spans="1:10" ht="20.100000000000001" customHeight="1">
      <c r="A28" s="41">
        <f t="shared" si="0"/>
        <v>16</v>
      </c>
      <c r="B28" s="42" t="s">
        <v>51</v>
      </c>
      <c r="C28" s="75">
        <v>43.166603109999997</v>
      </c>
      <c r="D28" s="958">
        <v>1.5348278527619387E-2</v>
      </c>
      <c r="E28" s="75">
        <v>56.936007340000003</v>
      </c>
      <c r="F28" s="958">
        <v>2.0320403178085644E-2</v>
      </c>
      <c r="G28" s="703">
        <v>66.172503169999999</v>
      </c>
      <c r="H28" s="959">
        <v>2.3810460954840049E-2</v>
      </c>
      <c r="I28" s="960">
        <v>0.31898280703051612</v>
      </c>
      <c r="J28" s="841">
        <v>0.16222591399574585</v>
      </c>
    </row>
    <row r="29" spans="1:10" ht="20.100000000000001" customHeight="1">
      <c r="A29" s="41">
        <f t="shared" si="0"/>
        <v>17</v>
      </c>
      <c r="B29" s="42" t="s">
        <v>52</v>
      </c>
      <c r="C29" s="75">
        <v>10.687160909999999</v>
      </c>
      <c r="D29" s="958">
        <v>3.7999173087160778E-3</v>
      </c>
      <c r="E29" s="75">
        <v>14.919342619999998</v>
      </c>
      <c r="F29" s="958">
        <v>5.3246982244469498E-3</v>
      </c>
      <c r="G29" s="703">
        <v>20.804481620000001</v>
      </c>
      <c r="H29" s="959">
        <v>7.4859537355884114E-3</v>
      </c>
      <c r="I29" s="960">
        <v>0.39600617466514776</v>
      </c>
      <c r="J29" s="841">
        <v>0.3944636938701796</v>
      </c>
    </row>
    <row r="30" spans="1:10" ht="20.100000000000001" customHeight="1">
      <c r="A30" s="41">
        <f t="shared" si="0"/>
        <v>18</v>
      </c>
      <c r="B30" s="42" t="s">
        <v>53</v>
      </c>
      <c r="C30" s="75">
        <v>54.338001240000004</v>
      </c>
      <c r="D30" s="958">
        <v>1.9320370786193367E-2</v>
      </c>
      <c r="E30" s="75">
        <v>61.516781700000003</v>
      </c>
      <c r="F30" s="958">
        <v>2.1955276893539207E-2</v>
      </c>
      <c r="G30" s="703">
        <v>58.008446929999998</v>
      </c>
      <c r="H30" s="959">
        <v>2.0872836820594407E-2</v>
      </c>
      <c r="I30" s="960">
        <v>0.13211344356029533</v>
      </c>
      <c r="J30" s="841">
        <v>-5.7030531719119572E-2</v>
      </c>
    </row>
    <row r="31" spans="1:10" ht="20.100000000000001" customHeight="1">
      <c r="A31" s="41">
        <f t="shared" si="0"/>
        <v>19</v>
      </c>
      <c r="B31" s="42" t="s">
        <v>54</v>
      </c>
      <c r="C31" s="75">
        <v>3.5839461899999998</v>
      </c>
      <c r="D31" s="958">
        <v>1.2743046797531602E-3</v>
      </c>
      <c r="E31" s="75">
        <v>3.5082194100000001</v>
      </c>
      <c r="F31" s="958">
        <v>1.2520799434122339E-3</v>
      </c>
      <c r="G31" s="703">
        <v>3.3574454500000002</v>
      </c>
      <c r="H31" s="959">
        <v>1.2080897648658556E-3</v>
      </c>
      <c r="I31" s="960">
        <v>-2.112944112031985E-2</v>
      </c>
      <c r="J31" s="841">
        <v>-4.2977346163192223E-2</v>
      </c>
    </row>
    <row r="32" spans="1:10" ht="20.100000000000001" customHeight="1">
      <c r="A32" s="41">
        <f t="shared" si="0"/>
        <v>20</v>
      </c>
      <c r="B32" s="39" t="s">
        <v>55</v>
      </c>
      <c r="C32" s="75">
        <v>0.98871337000000004</v>
      </c>
      <c r="D32" s="958">
        <v>3.5154603544020226E-4</v>
      </c>
      <c r="E32" s="75">
        <v>1.2804098000000002</v>
      </c>
      <c r="F32" s="958">
        <v>4.5697695684560101E-4</v>
      </c>
      <c r="G32" s="703">
        <v>1.0906421799999999</v>
      </c>
      <c r="H32" s="959">
        <v>3.9243933353823632E-4</v>
      </c>
      <c r="I32" s="960">
        <v>0.29502628249074869</v>
      </c>
      <c r="J32" s="841">
        <v>-0.14820850324638271</v>
      </c>
    </row>
    <row r="33" spans="1:54" ht="20.100000000000001" customHeight="1">
      <c r="A33" s="41">
        <f t="shared" si="0"/>
        <v>21</v>
      </c>
      <c r="B33" s="39" t="s">
        <v>56</v>
      </c>
      <c r="C33" s="75">
        <v>17.335374980000001</v>
      </c>
      <c r="D33" s="958">
        <v>6.1637503163209728E-3</v>
      </c>
      <c r="E33" s="75">
        <v>20.724242159999999</v>
      </c>
      <c r="F33" s="958">
        <v>7.3964609730479292E-3</v>
      </c>
      <c r="G33" s="703">
        <v>19.941318510000002</v>
      </c>
      <c r="H33" s="959">
        <v>7.1753668521586959E-3</v>
      </c>
      <c r="I33" s="960">
        <v>0.19548854200787516</v>
      </c>
      <c r="J33" s="841">
        <v>-3.7778155840657156E-2</v>
      </c>
    </row>
    <row r="34" spans="1:54" ht="20.100000000000001" customHeight="1" thickBot="1">
      <c r="A34" s="43">
        <f t="shared" si="0"/>
        <v>22</v>
      </c>
      <c r="B34" s="44" t="s">
        <v>57</v>
      </c>
      <c r="C34" s="75">
        <v>42.965217969999998</v>
      </c>
      <c r="D34" s="958">
        <v>1.5276674208600651E-2</v>
      </c>
      <c r="E34" s="75">
        <v>83.609023379999996</v>
      </c>
      <c r="F34" s="958">
        <v>2.983997550551792E-2</v>
      </c>
      <c r="G34" s="703">
        <v>95.267766370000004</v>
      </c>
      <c r="H34" s="959">
        <v>3.4279637655238324E-2</v>
      </c>
      <c r="I34" s="960">
        <v>0.94596995733570122</v>
      </c>
      <c r="J34" s="841">
        <v>0.13944359733771128</v>
      </c>
    </row>
    <row r="35" spans="1:54" ht="21" customHeight="1" thickTop="1" thickBot="1">
      <c r="A35" s="45" t="s">
        <v>58</v>
      </c>
      <c r="B35" s="46"/>
      <c r="C35" s="84">
        <v>2812.471967609999</v>
      </c>
      <c r="D35" s="48">
        <v>1</v>
      </c>
      <c r="E35" s="84">
        <v>2801.91327116</v>
      </c>
      <c r="F35" s="48">
        <v>1</v>
      </c>
      <c r="G35" s="704">
        <v>2779.1357460699996</v>
      </c>
      <c r="H35" s="132">
        <v>1</v>
      </c>
      <c r="I35" s="910">
        <v>-3.75424060100822E-3</v>
      </c>
      <c r="J35" s="1077">
        <v>-8.1292755648251815E-3</v>
      </c>
    </row>
    <row r="36" spans="1:54" s="13" customFormat="1" ht="16.899999999999999" customHeight="1" thickTop="1">
      <c r="A36" s="665" t="s">
        <v>517</v>
      </c>
      <c r="B36" s="666"/>
      <c r="C36" s="667"/>
      <c r="D36" s="670"/>
      <c r="E36" s="634"/>
      <c r="F36" s="670"/>
      <c r="G36" s="634"/>
      <c r="H36" s="670"/>
      <c r="I36" s="634"/>
      <c r="J36" s="634"/>
      <c r="K36" s="634"/>
      <c r="L36" s="634"/>
      <c r="M36" s="634"/>
      <c r="N36" s="634"/>
      <c r="O36" s="634"/>
      <c r="P36" s="634"/>
      <c r="Q36" s="634"/>
      <c r="R36" s="634"/>
      <c r="S36" s="634"/>
      <c r="T36" s="634"/>
      <c r="U36" s="634"/>
      <c r="V36" s="634"/>
      <c r="W36" s="634"/>
      <c r="X36" s="634"/>
      <c r="Y36" s="634"/>
      <c r="Z36" s="634"/>
      <c r="AA36" s="634"/>
      <c r="AB36" s="634"/>
      <c r="AC36" s="634"/>
      <c r="AD36" s="634"/>
      <c r="AE36" s="634"/>
      <c r="AF36" s="634"/>
      <c r="AG36" s="634"/>
      <c r="AH36" s="634"/>
      <c r="AI36" s="634"/>
      <c r="AJ36" s="634"/>
      <c r="AK36" s="634"/>
      <c r="AL36" s="634"/>
      <c r="AM36" s="634"/>
      <c r="AN36" s="634"/>
      <c r="AO36" s="634"/>
      <c r="AP36" s="634"/>
      <c r="AQ36" s="634"/>
      <c r="AR36" s="634"/>
      <c r="AS36" s="634"/>
      <c r="AT36" s="634"/>
      <c r="AU36" s="634"/>
      <c r="AV36" s="634"/>
      <c r="AW36" s="634"/>
      <c r="AX36" s="634"/>
      <c r="AY36" s="634"/>
      <c r="AZ36" s="634"/>
      <c r="BA36" s="634"/>
      <c r="BB36" s="634"/>
    </row>
    <row r="37" spans="1:54" s="13" customFormat="1" ht="14.25" customHeight="1">
      <c r="A37" s="634" t="s">
        <v>429</v>
      </c>
      <c r="B37" s="239"/>
      <c r="C37" s="634"/>
      <c r="D37" s="634"/>
      <c r="E37" s="634"/>
      <c r="F37" s="634"/>
      <c r="G37" s="634"/>
      <c r="H37" s="634"/>
      <c r="I37" s="634"/>
      <c r="J37" s="634"/>
      <c r="K37" s="634"/>
      <c r="L37" s="634"/>
      <c r="M37" s="634"/>
      <c r="N37" s="634"/>
      <c r="O37" s="634"/>
      <c r="P37" s="634"/>
      <c r="Q37" s="634"/>
      <c r="R37" s="634"/>
      <c r="S37" s="634"/>
      <c r="T37" s="634"/>
      <c r="U37" s="634"/>
      <c r="V37" s="634"/>
      <c r="W37" s="634"/>
      <c r="X37" s="634"/>
      <c r="Y37" s="634"/>
      <c r="Z37" s="634"/>
      <c r="AA37" s="634"/>
      <c r="AB37" s="634"/>
      <c r="AC37" s="634"/>
      <c r="AD37" s="634"/>
      <c r="AE37" s="634"/>
      <c r="AF37" s="634"/>
      <c r="AG37" s="634"/>
      <c r="AH37" s="634"/>
      <c r="AI37" s="634"/>
      <c r="AJ37" s="634"/>
      <c r="AK37" s="634"/>
      <c r="AL37" s="634"/>
      <c r="AM37" s="634"/>
      <c r="AN37" s="634"/>
      <c r="AO37" s="634"/>
      <c r="AP37" s="634"/>
      <c r="AQ37" s="634"/>
      <c r="AR37" s="634"/>
      <c r="AS37" s="634"/>
      <c r="AT37" s="634"/>
      <c r="AU37" s="634"/>
      <c r="AV37" s="634"/>
      <c r="AW37" s="634"/>
      <c r="AX37" s="634"/>
      <c r="AY37" s="634"/>
      <c r="AZ37" s="634"/>
      <c r="BA37" s="634"/>
      <c r="BB37" s="634"/>
    </row>
    <row r="38" spans="1:54">
      <c r="A38" s="49"/>
      <c r="G38" s="382"/>
    </row>
    <row r="39" spans="1:54">
      <c r="A39" s="13"/>
      <c r="C39" s="820"/>
      <c r="D39" s="820"/>
      <c r="E39" s="820"/>
      <c r="F39" s="820"/>
      <c r="G39" s="820"/>
      <c r="H39" s="820"/>
    </row>
  </sheetData>
  <mergeCells count="1">
    <mergeCell ref="I10:J11"/>
  </mergeCells>
  <phoneticPr fontId="36" type="noConversion"/>
  <printOptions horizontalCentered="1"/>
  <pageMargins left="0.6692913385826772" right="0.39370078740157483" top="0.78740157480314965" bottom="0" header="0.55118110236220474" footer="0"/>
  <pageSetup paperSize="9" scale="89" orientation="portrait" r:id="rId1"/>
  <headerFooter alignWithMargins="0"/>
  <ignoredErrors>
    <ignoredError sqref="J12" twoDigitTextYear="1"/>
  </ignoredErrors>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9" enableFormatConditionsCalculation="0">
    <tabColor theme="6" tint="0.59999389629810485"/>
    <pageSetUpPr fitToPage="1"/>
  </sheetPr>
  <dimension ref="A1:CC49"/>
  <sheetViews>
    <sheetView workbookViewId="0">
      <selection activeCell="A13" sqref="A13"/>
    </sheetView>
  </sheetViews>
  <sheetFormatPr defaultRowHeight="12.75"/>
  <cols>
    <col min="1" max="1" width="7.7109375" customWidth="1"/>
    <col min="2" max="2" width="16.7109375" customWidth="1"/>
    <col min="3" max="3" width="9.7109375" customWidth="1"/>
    <col min="4" max="4" width="8" customWidth="1"/>
    <col min="5" max="5" width="9.7109375" customWidth="1"/>
    <col min="6" max="6" width="8" customWidth="1"/>
    <col min="7" max="7" width="9.7109375" customWidth="1"/>
    <col min="8" max="8" width="8" customWidth="1"/>
    <col min="9" max="9" width="9.7109375" customWidth="1"/>
    <col min="10" max="10" width="8" customWidth="1"/>
    <col min="11" max="11" width="9.7109375" customWidth="1"/>
    <col min="12" max="12" width="8" customWidth="1"/>
    <col min="13" max="13" width="9.7109375" customWidth="1"/>
    <col min="14" max="14" width="8" customWidth="1"/>
    <col min="15" max="15" width="9.7109375" customWidth="1"/>
    <col min="16" max="16" width="8" customWidth="1"/>
  </cols>
  <sheetData>
    <row r="1" spans="1:81" s="170" customFormat="1" ht="27.75">
      <c r="A1" s="1143" t="s">
        <v>522</v>
      </c>
      <c r="B1" s="176"/>
      <c r="C1" s="176"/>
      <c r="D1" s="176"/>
      <c r="E1" s="176"/>
      <c r="F1" s="176"/>
      <c r="G1" s="176"/>
      <c r="H1" s="176"/>
      <c r="I1" s="176"/>
    </row>
    <row r="2" spans="1:81" s="170" customFormat="1"/>
    <row r="3" spans="1:81" s="486" customFormat="1" ht="26.25">
      <c r="A3" s="505" t="s">
        <v>332</v>
      </c>
      <c r="B3" s="314"/>
      <c r="C3" s="314"/>
      <c r="D3" s="314"/>
      <c r="E3" s="314"/>
      <c r="F3" s="468"/>
      <c r="G3" s="314"/>
      <c r="H3" s="468"/>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C3" s="314"/>
      <c r="BD3" s="314"/>
      <c r="BE3" s="314"/>
      <c r="BF3" s="314"/>
      <c r="BG3" s="314"/>
      <c r="BH3" s="314"/>
      <c r="BI3" s="314"/>
      <c r="BJ3" s="314"/>
      <c r="BK3" s="314"/>
      <c r="BL3" s="314"/>
      <c r="BM3" s="314"/>
      <c r="BN3" s="314"/>
      <c r="BS3" s="487"/>
      <c r="BU3" s="487"/>
    </row>
    <row r="4" spans="1:81" s="486" customFormat="1" ht="26.25" customHeight="1">
      <c r="A4" s="314"/>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c r="BD4" s="314"/>
      <c r="BE4" s="314"/>
      <c r="BF4" s="314"/>
      <c r="BG4" s="314"/>
      <c r="BH4" s="314"/>
      <c r="BI4" s="314"/>
      <c r="BJ4" s="314"/>
      <c r="BK4" s="314"/>
      <c r="BL4" s="314"/>
      <c r="BM4" s="314"/>
      <c r="BN4" s="314"/>
    </row>
    <row r="5" spans="1:81" s="486" customFormat="1" ht="26.25" customHeight="1">
      <c r="A5" s="488" t="s">
        <v>356</v>
      </c>
      <c r="B5" s="2"/>
      <c r="C5" s="2"/>
      <c r="D5" s="2"/>
      <c r="E5" s="2"/>
      <c r="F5" s="2"/>
      <c r="G5" s="2"/>
      <c r="H5" s="2"/>
      <c r="I5" s="2"/>
      <c r="J5" s="2"/>
      <c r="K5" s="2"/>
      <c r="L5" s="2"/>
      <c r="M5" s="2"/>
      <c r="N5" s="2"/>
      <c r="O5" s="2"/>
      <c r="P5" s="2"/>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314"/>
      <c r="BN5" s="314"/>
      <c r="BO5" s="1"/>
      <c r="BP5" s="1"/>
      <c r="BQ5" s="1"/>
      <c r="BR5" s="1"/>
      <c r="BS5" s="1"/>
      <c r="BT5" s="1"/>
      <c r="BU5" s="1"/>
      <c r="BV5" s="1"/>
      <c r="BW5" s="1"/>
      <c r="BX5" s="1"/>
      <c r="BY5" s="1"/>
      <c r="BZ5" s="1"/>
      <c r="CA5" s="1"/>
      <c r="CB5" s="1"/>
      <c r="CC5" s="1"/>
    </row>
    <row r="6" spans="1:81" s="15" customFormat="1" ht="15" customHeight="1">
      <c r="A6" s="12"/>
      <c r="B6" s="12"/>
      <c r="C6" s="12"/>
      <c r="D6" s="12"/>
      <c r="E6" s="12"/>
      <c r="F6" s="12"/>
      <c r="G6" s="12"/>
      <c r="H6" s="12"/>
      <c r="I6" s="12"/>
      <c r="J6" s="12"/>
      <c r="K6" s="12"/>
      <c r="L6" s="12"/>
      <c r="M6" s="12"/>
      <c r="N6" s="12"/>
      <c r="O6" s="12"/>
      <c r="P6" s="12"/>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s="9"/>
      <c r="BP6" s="9"/>
      <c r="BQ6" s="9"/>
      <c r="BR6" s="9"/>
      <c r="BS6" s="9"/>
      <c r="BT6" s="9"/>
      <c r="BU6" s="9"/>
      <c r="BV6" s="9"/>
      <c r="BW6" s="9"/>
      <c r="BX6" s="9"/>
      <c r="BY6" s="9"/>
      <c r="BZ6" s="9"/>
      <c r="CA6" s="9"/>
      <c r="CB6" s="9"/>
      <c r="CC6" s="9"/>
    </row>
    <row r="7" spans="1:81" s="15" customFormat="1" ht="15" customHeight="1">
      <c r="A7" s="20" t="s">
        <v>60</v>
      </c>
      <c r="B7" s="12"/>
      <c r="C7" s="12"/>
      <c r="D7" s="12"/>
      <c r="E7" s="12"/>
      <c r="F7" s="12"/>
      <c r="G7" s="12"/>
      <c r="H7" s="12"/>
      <c r="I7" s="12"/>
      <c r="J7" s="12"/>
      <c r="K7" s="12"/>
      <c r="L7" s="12"/>
      <c r="M7" s="12"/>
      <c r="N7" s="12"/>
      <c r="O7" s="12"/>
      <c r="P7" s="12"/>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s="9"/>
      <c r="BP7" s="9"/>
      <c r="BQ7" s="9"/>
      <c r="BR7" s="9"/>
      <c r="BS7" s="9"/>
      <c r="BT7" s="9"/>
      <c r="BU7" s="9"/>
      <c r="BV7" s="9"/>
      <c r="BW7" s="9"/>
      <c r="BX7" s="9"/>
      <c r="BY7" s="9"/>
      <c r="BZ7" s="9"/>
      <c r="CA7" s="9"/>
      <c r="CB7" s="9"/>
      <c r="CC7" s="9"/>
    </row>
    <row r="8" spans="1:81" s="15" customFormat="1" ht="15" customHeight="1">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row>
    <row r="9" spans="1:81" s="15" customFormat="1" ht="13.5" thickBot="1">
      <c r="A9" s="13" t="s">
        <v>84</v>
      </c>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row>
    <row r="10" spans="1:81" ht="24.95" customHeight="1" thickTop="1">
      <c r="A10" s="56"/>
      <c r="B10" s="57"/>
      <c r="C10" s="1238" t="s">
        <v>66</v>
      </c>
      <c r="D10" s="1239"/>
      <c r="E10" s="59" t="s">
        <v>61</v>
      </c>
      <c r="F10" s="59"/>
      <c r="G10" s="59"/>
      <c r="H10" s="59"/>
      <c r="I10" s="60" t="s">
        <v>62</v>
      </c>
      <c r="J10" s="59"/>
      <c r="K10" s="59"/>
      <c r="L10" s="59"/>
      <c r="M10" s="61" t="s">
        <v>63</v>
      </c>
      <c r="N10" s="62"/>
      <c r="O10" s="61" t="s">
        <v>64</v>
      </c>
      <c r="P10" s="63"/>
    </row>
    <row r="11" spans="1:81" ht="24.95" customHeight="1">
      <c r="A11" s="64" t="s">
        <v>25</v>
      </c>
      <c r="B11" s="32" t="s">
        <v>65</v>
      </c>
      <c r="C11" s="1240"/>
      <c r="D11" s="1241"/>
      <c r="E11" s="66" t="s">
        <v>67</v>
      </c>
      <c r="F11" s="66"/>
      <c r="G11" s="66" t="s">
        <v>68</v>
      </c>
      <c r="H11" s="66"/>
      <c r="I11" s="66" t="s">
        <v>67</v>
      </c>
      <c r="J11" s="66"/>
      <c r="K11" s="66" t="s">
        <v>68</v>
      </c>
      <c r="L11" s="66"/>
      <c r="M11" s="67" t="s">
        <v>515</v>
      </c>
      <c r="N11" s="68"/>
      <c r="O11" s="67" t="s">
        <v>69</v>
      </c>
      <c r="P11" s="69"/>
    </row>
    <row r="12" spans="1:81" ht="24.95" customHeight="1" thickBot="1">
      <c r="A12" s="64"/>
      <c r="B12" s="32"/>
      <c r="C12" s="70" t="s">
        <v>70</v>
      </c>
      <c r="D12" s="71" t="s">
        <v>26</v>
      </c>
      <c r="E12" s="70" t="s">
        <v>71</v>
      </c>
      <c r="F12" s="71" t="s">
        <v>26</v>
      </c>
      <c r="G12" s="70" t="s">
        <v>71</v>
      </c>
      <c r="H12" s="71" t="s">
        <v>26</v>
      </c>
      <c r="I12" s="70" t="s">
        <v>71</v>
      </c>
      <c r="J12" s="71" t="s">
        <v>26</v>
      </c>
      <c r="K12" s="71" t="s">
        <v>71</v>
      </c>
      <c r="L12" s="71" t="s">
        <v>26</v>
      </c>
      <c r="M12" s="70" t="s">
        <v>71</v>
      </c>
      <c r="N12" s="71" t="s">
        <v>26</v>
      </c>
      <c r="O12" s="70" t="s">
        <v>71</v>
      </c>
      <c r="P12" s="72" t="s">
        <v>26</v>
      </c>
    </row>
    <row r="13" spans="1:81" ht="18" customHeight="1" thickTop="1">
      <c r="A13" s="36" t="s">
        <v>27</v>
      </c>
      <c r="B13" s="73" t="s">
        <v>28</v>
      </c>
      <c r="C13" s="75">
        <v>26401</v>
      </c>
      <c r="D13" s="951">
        <v>6.2927545489648337E-2</v>
      </c>
      <c r="E13" s="75">
        <v>852.11867010000003</v>
      </c>
      <c r="F13" s="951">
        <v>2.5276589640489937E-2</v>
      </c>
      <c r="G13" s="75">
        <v>722.66269263000004</v>
      </c>
      <c r="H13" s="951">
        <v>2.6613034998471785E-2</v>
      </c>
      <c r="I13" s="75">
        <v>828.33653189999995</v>
      </c>
      <c r="J13" s="951">
        <v>3.392185545419607E-2</v>
      </c>
      <c r="K13" s="76">
        <v>547.91594527999996</v>
      </c>
      <c r="L13" s="951">
        <v>2.9044939452606975E-2</v>
      </c>
      <c r="M13" s="75">
        <v>678.88133791999996</v>
      </c>
      <c r="N13" s="951">
        <v>4.8599178605061036E-2</v>
      </c>
      <c r="O13" s="75">
        <v>126.53110458</v>
      </c>
      <c r="P13" s="950">
        <v>4.4989285595448777E-2</v>
      </c>
    </row>
    <row r="14" spans="1:81" ht="18" customHeight="1">
      <c r="A14" s="38" t="s">
        <v>29</v>
      </c>
      <c r="B14" s="77" t="s">
        <v>30</v>
      </c>
      <c r="C14" s="75">
        <v>4773</v>
      </c>
      <c r="D14" s="951">
        <v>0.01</v>
      </c>
      <c r="E14" s="75">
        <v>195.96070594999998</v>
      </c>
      <c r="F14" s="951">
        <v>5.8128269262984009E-3</v>
      </c>
      <c r="G14" s="75">
        <v>119.98675104</v>
      </c>
      <c r="H14" s="951">
        <v>4.4186750434830465E-3</v>
      </c>
      <c r="I14" s="75">
        <v>233.65942681000001</v>
      </c>
      <c r="J14" s="951">
        <v>9.5687694512017543E-3</v>
      </c>
      <c r="K14" s="76">
        <v>137.53732152000001</v>
      </c>
      <c r="L14" s="951">
        <v>7.2908321256843611E-3</v>
      </c>
      <c r="M14" s="75">
        <v>214.70157419999998</v>
      </c>
      <c r="N14" s="951">
        <v>1.5369873302605284E-2</v>
      </c>
      <c r="O14" s="75">
        <v>33.745143820000003</v>
      </c>
      <c r="P14" s="950">
        <v>1.1998392947068615E-2</v>
      </c>
    </row>
    <row r="15" spans="1:81" ht="18" customHeight="1">
      <c r="A15" s="38" t="s">
        <v>31</v>
      </c>
      <c r="B15" s="77" t="s">
        <v>32</v>
      </c>
      <c r="C15" s="75">
        <v>30813</v>
      </c>
      <c r="D15" s="951">
        <v>7.3443674829458516E-2</v>
      </c>
      <c r="E15" s="75">
        <v>854.27736474000005</v>
      </c>
      <c r="F15" s="951">
        <v>2.5340623489869159E-2</v>
      </c>
      <c r="G15" s="75">
        <v>765.59166047999997</v>
      </c>
      <c r="H15" s="951">
        <v>2.819395253509251E-2</v>
      </c>
      <c r="I15" s="75">
        <v>896.44408591999991</v>
      </c>
      <c r="J15" s="951">
        <v>3.6710981025545618E-2</v>
      </c>
      <c r="K15" s="76">
        <v>567.50849110000001</v>
      </c>
      <c r="L15" s="951">
        <v>3.0083537273981786E-2</v>
      </c>
      <c r="M15" s="75">
        <v>776.74192544000005</v>
      </c>
      <c r="N15" s="951">
        <v>5.5604738937375157E-2</v>
      </c>
      <c r="O15" s="75">
        <v>152.18179930000002</v>
      </c>
      <c r="P15" s="950">
        <v>5.4109623510069003E-2</v>
      </c>
    </row>
    <row r="16" spans="1:81" ht="18" customHeight="1">
      <c r="A16" s="38" t="s">
        <v>33</v>
      </c>
      <c r="B16" s="77" t="s">
        <v>34</v>
      </c>
      <c r="C16" s="75">
        <v>4024</v>
      </c>
      <c r="D16" s="951">
        <v>9.5913201412955902E-3</v>
      </c>
      <c r="E16" s="75">
        <v>56.349235499999999</v>
      </c>
      <c r="F16" s="951">
        <v>1.6715001704183734E-3</v>
      </c>
      <c r="G16" s="75">
        <v>61.583025579999997</v>
      </c>
      <c r="H16" s="951">
        <v>2.2678785438719723E-3</v>
      </c>
      <c r="I16" s="75">
        <v>72.932150870000001</v>
      </c>
      <c r="J16" s="951">
        <v>2.9867014003366818E-3</v>
      </c>
      <c r="K16" s="76">
        <v>54.57666201</v>
      </c>
      <c r="L16" s="951">
        <v>2.8931004057488729E-3</v>
      </c>
      <c r="M16" s="75">
        <v>54.378363139999998</v>
      </c>
      <c r="N16" s="951">
        <v>3.8927919135157479E-3</v>
      </c>
      <c r="O16" s="75">
        <v>7.2246250099999996</v>
      </c>
      <c r="P16" s="950">
        <v>2.5687811623379092E-3</v>
      </c>
    </row>
    <row r="17" spans="1:16" ht="18" customHeight="1">
      <c r="A17" s="38" t="s">
        <v>35</v>
      </c>
      <c r="B17" s="77" t="s">
        <v>36</v>
      </c>
      <c r="C17" s="75">
        <v>6330</v>
      </c>
      <c r="D17" s="951">
        <v>1.5087737697415778E-2</v>
      </c>
      <c r="E17" s="75">
        <v>143.38479046</v>
      </c>
      <c r="F17" s="951">
        <v>4.2532556043159229E-3</v>
      </c>
      <c r="G17" s="75">
        <v>134.97886944999999</v>
      </c>
      <c r="H17" s="951">
        <v>4.9707801625317781E-3</v>
      </c>
      <c r="I17" s="75">
        <v>168.20300165</v>
      </c>
      <c r="J17" s="951">
        <v>6.8882123257869611E-3</v>
      </c>
      <c r="K17" s="76">
        <v>85.602586110000004</v>
      </c>
      <c r="L17" s="951">
        <v>4.5377798400828553E-3</v>
      </c>
      <c r="M17" s="75">
        <v>132.58311759</v>
      </c>
      <c r="N17" s="951">
        <v>9.491247220779429E-3</v>
      </c>
      <c r="O17" s="75">
        <v>21.31797663</v>
      </c>
      <c r="P17" s="950">
        <v>7.5798005724180542E-3</v>
      </c>
    </row>
    <row r="18" spans="1:16" ht="18" customHeight="1">
      <c r="A18" s="38" t="s">
        <v>37</v>
      </c>
      <c r="B18" s="77" t="s">
        <v>38</v>
      </c>
      <c r="C18" s="75">
        <v>14912</v>
      </c>
      <c r="D18" s="951">
        <v>3.5543182392395588E-2</v>
      </c>
      <c r="E18" s="75">
        <v>418.39863780000002</v>
      </c>
      <c r="F18" s="951">
        <v>1.241105381785553E-2</v>
      </c>
      <c r="G18" s="75">
        <v>239.20724365999999</v>
      </c>
      <c r="H18" s="951">
        <v>8.8091315801062473E-3</v>
      </c>
      <c r="I18" s="75">
        <v>472.14105475999997</v>
      </c>
      <c r="J18" s="951">
        <v>1.9335016622801678E-2</v>
      </c>
      <c r="K18" s="76">
        <v>219.83264783000001</v>
      </c>
      <c r="L18" s="951">
        <v>1.1653294635668433E-2</v>
      </c>
      <c r="M18" s="75">
        <v>336.84125591000003</v>
      </c>
      <c r="N18" s="951">
        <v>2.4113504736599851E-2</v>
      </c>
      <c r="O18" s="75">
        <v>62.558033739999999</v>
      </c>
      <c r="P18" s="950">
        <v>2.2243078139250212E-2</v>
      </c>
    </row>
    <row r="19" spans="1:16" ht="18" customHeight="1">
      <c r="A19" s="38" t="s">
        <v>39</v>
      </c>
      <c r="B19" s="77" t="s">
        <v>40</v>
      </c>
      <c r="C19" s="75">
        <v>6226</v>
      </c>
      <c r="D19" s="951">
        <v>1.4839850695752076E-2</v>
      </c>
      <c r="E19" s="75">
        <v>84.492158619999998</v>
      </c>
      <c r="F19" s="951">
        <v>2.50631009061953E-3</v>
      </c>
      <c r="G19" s="75">
        <v>105.42347105</v>
      </c>
      <c r="H19" s="951">
        <v>3.8823624815934716E-3</v>
      </c>
      <c r="I19" s="75">
        <v>107.19221792</v>
      </c>
      <c r="J19" s="951">
        <v>4.3897121303541611E-3</v>
      </c>
      <c r="K19" s="76">
        <v>91.57088641</v>
      </c>
      <c r="L19" s="951">
        <v>4.8541585152095485E-3</v>
      </c>
      <c r="M19" s="75">
        <v>77.930519510000011</v>
      </c>
      <c r="N19" s="951">
        <v>5.578823610110771E-3</v>
      </c>
      <c r="O19" s="75">
        <v>11.371032189999999</v>
      </c>
      <c r="P19" s="950">
        <v>4.0430739651648694E-3</v>
      </c>
    </row>
    <row r="20" spans="1:16" ht="18" customHeight="1">
      <c r="A20" s="38" t="s">
        <v>41</v>
      </c>
      <c r="B20" s="77" t="s">
        <v>42</v>
      </c>
      <c r="C20" s="75">
        <v>21245</v>
      </c>
      <c r="D20" s="951">
        <v>5.063807067639782E-2</v>
      </c>
      <c r="E20" s="75">
        <v>237.94393018</v>
      </c>
      <c r="F20" s="951">
        <v>7.0581848416716771E-3</v>
      </c>
      <c r="G20" s="75">
        <v>840.09597065999992</v>
      </c>
      <c r="H20" s="951">
        <v>3.0937674930863829E-2</v>
      </c>
      <c r="I20" s="75">
        <v>283.96703642</v>
      </c>
      <c r="J20" s="951">
        <v>1.162895561433305E-2</v>
      </c>
      <c r="K20" s="76">
        <v>532.10270205000006</v>
      </c>
      <c r="L20" s="951">
        <v>2.8206681876565848E-2</v>
      </c>
      <c r="M20" s="75">
        <v>230.38510296000001</v>
      </c>
      <c r="N20" s="951">
        <v>1.6492612392326252E-2</v>
      </c>
      <c r="O20" s="75">
        <v>42.897915570000002</v>
      </c>
      <c r="P20" s="950">
        <v>1.5252744227866591E-2</v>
      </c>
    </row>
    <row r="21" spans="1:16" ht="18" customHeight="1">
      <c r="A21" s="38" t="s">
        <v>43</v>
      </c>
      <c r="B21" s="77" t="s">
        <v>44</v>
      </c>
      <c r="C21" s="75">
        <v>4960</v>
      </c>
      <c r="D21" s="951">
        <v>1.1822303156268919E-2</v>
      </c>
      <c r="E21" s="75">
        <v>70.235598140000008</v>
      </c>
      <c r="F21" s="951">
        <v>2.083414499216168E-3</v>
      </c>
      <c r="G21" s="75">
        <v>72.970265920000003</v>
      </c>
      <c r="H21" s="951">
        <v>2.6872291327359661E-3</v>
      </c>
      <c r="I21" s="75">
        <v>92.01431165999999</v>
      </c>
      <c r="J21" s="951">
        <v>3.7681498517135102E-3</v>
      </c>
      <c r="K21" s="76">
        <v>53.621985420000001</v>
      </c>
      <c r="L21" s="951">
        <v>2.8424931474782616E-3</v>
      </c>
      <c r="M21" s="75">
        <v>79.015556769999989</v>
      </c>
      <c r="N21" s="951">
        <v>5.6564983326969718E-3</v>
      </c>
      <c r="O21" s="75">
        <v>10.94326367</v>
      </c>
      <c r="P21" s="950">
        <v>3.890976975425444E-3</v>
      </c>
    </row>
    <row r="22" spans="1:16" ht="18" customHeight="1">
      <c r="A22" s="40">
        <v>10</v>
      </c>
      <c r="B22" s="77" t="s">
        <v>45</v>
      </c>
      <c r="C22" s="75">
        <v>20869</v>
      </c>
      <c r="D22" s="951">
        <v>4.974186382422905E-2</v>
      </c>
      <c r="E22" s="75">
        <v>371.47860987000001</v>
      </c>
      <c r="F22" s="951">
        <v>1.1019254373104768E-2</v>
      </c>
      <c r="G22" s="75">
        <v>391.02709406000002</v>
      </c>
      <c r="H22" s="951">
        <v>1.4400103735391717E-2</v>
      </c>
      <c r="I22" s="75">
        <v>463.18284699000003</v>
      </c>
      <c r="J22" s="951">
        <v>1.8968162068644118E-2</v>
      </c>
      <c r="K22" s="76">
        <v>334.10165991000002</v>
      </c>
      <c r="L22" s="951">
        <v>1.7710677279418195E-2</v>
      </c>
      <c r="M22" s="75">
        <v>391.71016070999997</v>
      </c>
      <c r="N22" s="951">
        <v>2.8041413128380568E-2</v>
      </c>
      <c r="O22" s="75">
        <v>76.379671939999994</v>
      </c>
      <c r="P22" s="950">
        <v>2.7157487370409746E-2</v>
      </c>
    </row>
    <row r="23" spans="1:16" ht="18" customHeight="1">
      <c r="A23" s="41">
        <f t="shared" ref="A23:A34" si="0">A22+1</f>
        <v>11</v>
      </c>
      <c r="B23" s="78" t="s">
        <v>46</v>
      </c>
      <c r="C23" s="75">
        <v>118227</v>
      </c>
      <c r="D23" s="951">
        <v>0.28179746678552531</v>
      </c>
      <c r="E23" s="75">
        <v>17953.05160947</v>
      </c>
      <c r="F23" s="951">
        <v>0.53254544730707054</v>
      </c>
      <c r="G23" s="75">
        <v>15870.86453721</v>
      </c>
      <c r="H23" s="951">
        <v>0.58446613847966677</v>
      </c>
      <c r="I23" s="75">
        <v>9014.8426285799997</v>
      </c>
      <c r="J23" s="951">
        <v>0.36917385242877726</v>
      </c>
      <c r="K23" s="76">
        <v>10891.688351530001</v>
      </c>
      <c r="L23" s="951">
        <v>0.57736671369399717</v>
      </c>
      <c r="M23" s="75">
        <v>6491.8239146200003</v>
      </c>
      <c r="N23" s="951">
        <v>0.46473115738586179</v>
      </c>
      <c r="O23" s="75">
        <v>1409.3196375799998</v>
      </c>
      <c r="P23" s="950">
        <v>0.50109642115921993</v>
      </c>
    </row>
    <row r="24" spans="1:16" ht="18" customHeight="1">
      <c r="A24" s="41">
        <f t="shared" si="0"/>
        <v>12</v>
      </c>
      <c r="B24" s="78" t="s">
        <v>47</v>
      </c>
      <c r="C24" s="75">
        <v>3760</v>
      </c>
      <c r="D24" s="951">
        <v>8.9620685216877296E-3</v>
      </c>
      <c r="E24" s="75">
        <v>58.474545979999995</v>
      </c>
      <c r="F24" s="951">
        <v>1.7345437378774554E-3</v>
      </c>
      <c r="G24" s="75">
        <v>68.642232150000012</v>
      </c>
      <c r="H24" s="951">
        <v>2.5278434118868754E-3</v>
      </c>
      <c r="I24" s="75">
        <v>74.653024979999998</v>
      </c>
      <c r="J24" s="951">
        <v>3.0571742583674509E-3</v>
      </c>
      <c r="K24" s="76">
        <v>62.555300810000006</v>
      </c>
      <c r="L24" s="951">
        <v>3.3160468135994348E-3</v>
      </c>
      <c r="M24" s="75">
        <v>69.774281500000001</v>
      </c>
      <c r="N24" s="951">
        <v>4.9949417950532933E-3</v>
      </c>
      <c r="O24" s="75">
        <v>12.86139672</v>
      </c>
      <c r="P24" s="950">
        <v>4.5729866352870506E-3</v>
      </c>
    </row>
    <row r="25" spans="1:16" ht="18" customHeight="1">
      <c r="A25" s="41">
        <f t="shared" si="0"/>
        <v>13</v>
      </c>
      <c r="B25" s="78" t="s">
        <v>48</v>
      </c>
      <c r="C25" s="75">
        <v>72362</v>
      </c>
      <c r="D25" s="951">
        <v>0.17247691552297006</v>
      </c>
      <c r="E25" s="75">
        <v>2744.71908334</v>
      </c>
      <c r="F25" s="951">
        <v>8.1417225537219071E-2</v>
      </c>
      <c r="G25" s="75">
        <v>3617.5154522500002</v>
      </c>
      <c r="H25" s="951">
        <v>0.13321991894707247</v>
      </c>
      <c r="I25" s="75">
        <v>2516.1721561700001</v>
      </c>
      <c r="J25" s="951">
        <v>0.10304172868446636</v>
      </c>
      <c r="K25" s="76">
        <v>2830.2195765400002</v>
      </c>
      <c r="L25" s="951">
        <v>0.15002950168967796</v>
      </c>
      <c r="M25" s="75">
        <v>2043.72316828</v>
      </c>
      <c r="N25" s="951">
        <v>0.14630431229536212</v>
      </c>
      <c r="O25" s="75">
        <v>403.45365650999997</v>
      </c>
      <c r="P25" s="950">
        <v>0.14345161877394622</v>
      </c>
    </row>
    <row r="26" spans="1:16" ht="18" customHeight="1">
      <c r="A26" s="41">
        <f t="shared" si="0"/>
        <v>14</v>
      </c>
      <c r="B26" s="78" t="s">
        <v>49</v>
      </c>
      <c r="C26" s="75">
        <v>16443</v>
      </c>
      <c r="D26" s="951">
        <v>3.9192365080348755E-2</v>
      </c>
      <c r="E26" s="75">
        <v>313.20824720999997</v>
      </c>
      <c r="F26" s="951">
        <v>9.2907673714216574E-3</v>
      </c>
      <c r="G26" s="75">
        <v>443.28576838999999</v>
      </c>
      <c r="H26" s="951">
        <v>1.6324600382446517E-2</v>
      </c>
      <c r="I26" s="75">
        <v>387.86923543</v>
      </c>
      <c r="J26" s="951">
        <v>1.5883935613954549E-2</v>
      </c>
      <c r="K26" s="76">
        <v>344.92363058000001</v>
      </c>
      <c r="L26" s="951">
        <v>1.8284348269605219E-2</v>
      </c>
      <c r="M26" s="75">
        <v>326.89984889999999</v>
      </c>
      <c r="N26" s="951">
        <v>2.3401827764678831E-2</v>
      </c>
      <c r="O26" s="75">
        <v>66.1429464</v>
      </c>
      <c r="P26" s="950">
        <v>2.3517726456206207E-2</v>
      </c>
    </row>
    <row r="27" spans="1:16" ht="18" customHeight="1">
      <c r="A27" s="41">
        <f t="shared" si="0"/>
        <v>15</v>
      </c>
      <c r="B27" s="78" t="s">
        <v>50</v>
      </c>
      <c r="C27" s="75">
        <v>25771</v>
      </c>
      <c r="D27" s="951">
        <v>6.1425922306493207E-2</v>
      </c>
      <c r="E27" s="75">
        <v>1070.90699227</v>
      </c>
      <c r="F27" s="951">
        <v>3.1766557331226485E-2</v>
      </c>
      <c r="G27" s="75">
        <v>930.20981996</v>
      </c>
      <c r="H27" s="951">
        <v>3.4256239801758279E-2</v>
      </c>
      <c r="I27" s="75">
        <v>997.0350772999999</v>
      </c>
      <c r="J27" s="951">
        <v>4.0830361178633666E-2</v>
      </c>
      <c r="K27" s="76">
        <v>563.68089651000003</v>
      </c>
      <c r="L27" s="951">
        <v>2.9880637077202767E-2</v>
      </c>
      <c r="M27" s="75">
        <v>1011.64270804</v>
      </c>
      <c r="N27" s="951">
        <v>7.2420615955033407E-2</v>
      </c>
      <c r="O27" s="75">
        <v>202.47874618</v>
      </c>
      <c r="P27" s="950">
        <v>7.199316064723793E-2</v>
      </c>
    </row>
    <row r="28" spans="1:16" ht="18" customHeight="1">
      <c r="A28" s="41">
        <f t="shared" si="0"/>
        <v>16</v>
      </c>
      <c r="B28" s="78" t="s">
        <v>51</v>
      </c>
      <c r="C28" s="75">
        <v>7617</v>
      </c>
      <c r="D28" s="951">
        <v>1.8155339343004104E-2</v>
      </c>
      <c r="E28" s="75">
        <v>287.01287451999997</v>
      </c>
      <c r="F28" s="951">
        <v>8.51372808194438E-3</v>
      </c>
      <c r="G28" s="75">
        <v>144.74124212999999</v>
      </c>
      <c r="H28" s="951">
        <v>5.3302927933214575E-3</v>
      </c>
      <c r="I28" s="75">
        <v>257.45160127999998</v>
      </c>
      <c r="J28" s="951">
        <v>1.0543101346791489E-2</v>
      </c>
      <c r="K28" s="76">
        <v>127.78356078</v>
      </c>
      <c r="L28" s="951">
        <v>6.7737867785486027E-3</v>
      </c>
      <c r="M28" s="75">
        <v>239.34398672</v>
      </c>
      <c r="N28" s="951">
        <v>1.7133953327235746E-2</v>
      </c>
      <c r="O28" s="75">
        <v>43.166603109999997</v>
      </c>
      <c r="P28" s="950">
        <v>1.5348278527619387E-2</v>
      </c>
    </row>
    <row r="29" spans="1:16" ht="18" customHeight="1">
      <c r="A29" s="41">
        <f t="shared" si="0"/>
        <v>17</v>
      </c>
      <c r="B29" s="78" t="s">
        <v>52</v>
      </c>
      <c r="C29" s="75">
        <v>5692</v>
      </c>
      <c r="D29" s="951">
        <v>1.3567046283363445E-2</v>
      </c>
      <c r="E29" s="75">
        <v>84.964084510000006</v>
      </c>
      <c r="F29" s="951">
        <v>2.5203089354762604E-3</v>
      </c>
      <c r="G29" s="75">
        <v>97.041307540000005</v>
      </c>
      <c r="H29" s="951">
        <v>3.5736779277489904E-3</v>
      </c>
      <c r="I29" s="75">
        <v>101.80451804</v>
      </c>
      <c r="J29" s="951">
        <v>4.169076229942113E-3</v>
      </c>
      <c r="K29" s="76">
        <v>68.089917970000002</v>
      </c>
      <c r="L29" s="951">
        <v>3.6094360126004066E-3</v>
      </c>
      <c r="M29" s="75">
        <v>71.700505400000011</v>
      </c>
      <c r="N29" s="951">
        <v>5.1328346698762415E-3</v>
      </c>
      <c r="O29" s="75">
        <v>10.687160909999999</v>
      </c>
      <c r="P29" s="950">
        <v>3.7999173087160778E-3</v>
      </c>
    </row>
    <row r="30" spans="1:16" ht="18" customHeight="1">
      <c r="A30" s="41">
        <f t="shared" si="0"/>
        <v>18</v>
      </c>
      <c r="B30" s="78" t="s">
        <v>53</v>
      </c>
      <c r="C30" s="75">
        <v>11419</v>
      </c>
      <c r="D30" s="951">
        <v>2.7217516076902176E-2</v>
      </c>
      <c r="E30" s="75">
        <v>385.44458916000002</v>
      </c>
      <c r="F30" s="951">
        <v>1.1433530388673684E-2</v>
      </c>
      <c r="G30" s="75">
        <v>330.97789358999995</v>
      </c>
      <c r="H30" s="951">
        <v>1.2188710384058752E-2</v>
      </c>
      <c r="I30" s="75">
        <v>397.87229007000002</v>
      </c>
      <c r="J30" s="951">
        <v>1.6293578507308754E-2</v>
      </c>
      <c r="K30" s="76">
        <v>181.54458080000001</v>
      </c>
      <c r="L30" s="951">
        <v>9.6236501286530232E-3</v>
      </c>
      <c r="M30" s="75">
        <v>328.28550766000001</v>
      </c>
      <c r="N30" s="951">
        <v>2.3501023122985826E-2</v>
      </c>
      <c r="O30" s="75">
        <v>54.338001240000004</v>
      </c>
      <c r="P30" s="950">
        <v>1.9320370786193367E-2</v>
      </c>
    </row>
    <row r="31" spans="1:16" ht="18" customHeight="1">
      <c r="A31" s="41">
        <f t="shared" si="0"/>
        <v>19</v>
      </c>
      <c r="B31" s="78" t="s">
        <v>54</v>
      </c>
      <c r="C31" s="75">
        <v>1359</v>
      </c>
      <c r="D31" s="951">
        <v>3.2392157236631977E-3</v>
      </c>
      <c r="E31" s="75">
        <v>25.777765199999997</v>
      </c>
      <c r="F31" s="951">
        <v>7.6465170365629565E-4</v>
      </c>
      <c r="G31" s="75">
        <v>72.921705469999992</v>
      </c>
      <c r="H31" s="951">
        <v>2.6854408282218798E-3</v>
      </c>
      <c r="I31" s="75">
        <v>29.787551870000001</v>
      </c>
      <c r="J31" s="951">
        <v>1.219853272136612E-3</v>
      </c>
      <c r="K31" s="76">
        <v>49.860089049999999</v>
      </c>
      <c r="L31" s="951">
        <v>2.6430756031726381E-3</v>
      </c>
      <c r="M31" s="75">
        <v>25.122397760000002</v>
      </c>
      <c r="N31" s="951">
        <v>1.7984407988977608E-3</v>
      </c>
      <c r="O31" s="75">
        <v>3.5839461899999998</v>
      </c>
      <c r="P31" s="950">
        <v>1.2743046797531602E-3</v>
      </c>
    </row>
    <row r="32" spans="1:16" ht="18" customHeight="1">
      <c r="A32" s="41">
        <f t="shared" si="0"/>
        <v>20</v>
      </c>
      <c r="B32" s="77" t="s">
        <v>55</v>
      </c>
      <c r="C32" s="75">
        <v>782</v>
      </c>
      <c r="D32" s="951">
        <v>1.8639195702020756E-3</v>
      </c>
      <c r="E32" s="75">
        <v>6.6725279500000001</v>
      </c>
      <c r="F32" s="951">
        <v>1.9792871201502565E-4</v>
      </c>
      <c r="G32" s="75">
        <v>18.843898410000001</v>
      </c>
      <c r="H32" s="951">
        <v>6.9395214808707327E-4</v>
      </c>
      <c r="I32" s="75">
        <v>8.6924470199999995</v>
      </c>
      <c r="J32" s="951">
        <v>3.5597117838006268E-4</v>
      </c>
      <c r="K32" s="76">
        <v>18.78053298</v>
      </c>
      <c r="L32" s="951">
        <v>9.9555314641013699E-4</v>
      </c>
      <c r="M32" s="75">
        <v>7.9567223</v>
      </c>
      <c r="N32" s="951">
        <v>5.6959905445823291E-4</v>
      </c>
      <c r="O32" s="75">
        <v>0.98871337000000004</v>
      </c>
      <c r="P32" s="950">
        <v>3.5154603544020226E-4</v>
      </c>
    </row>
    <row r="33" spans="1:18" ht="18" customHeight="1">
      <c r="A33" s="41">
        <f t="shared" si="0"/>
        <v>21</v>
      </c>
      <c r="B33" s="77" t="s">
        <v>56</v>
      </c>
      <c r="C33" s="75">
        <v>3094</v>
      </c>
      <c r="D33" s="951">
        <v>7.3746382994951684E-3</v>
      </c>
      <c r="E33" s="75">
        <v>137.44574861000001</v>
      </c>
      <c r="F33" s="951">
        <v>4.0770844570712219E-3</v>
      </c>
      <c r="G33" s="75">
        <v>148.23143340000001</v>
      </c>
      <c r="H33" s="951">
        <v>5.4588238263568482E-3</v>
      </c>
      <c r="I33" s="75">
        <v>131.92793101000001</v>
      </c>
      <c r="J33" s="951">
        <v>5.4026836119702142E-3</v>
      </c>
      <c r="K33" s="76">
        <v>150.57579986000002</v>
      </c>
      <c r="L33" s="951">
        <v>7.9819998443859969E-3</v>
      </c>
      <c r="M33" s="75">
        <v>105.34210696</v>
      </c>
      <c r="N33" s="951">
        <v>7.5411409694484408E-3</v>
      </c>
      <c r="O33" s="75">
        <v>17.335374980000001</v>
      </c>
      <c r="P33" s="950">
        <v>6.1637503163209728E-3</v>
      </c>
    </row>
    <row r="34" spans="1:18" ht="18" customHeight="1" thickBot="1">
      <c r="A34" s="43">
        <f t="shared" si="0"/>
        <v>22</v>
      </c>
      <c r="B34" s="79" t="s">
        <v>57</v>
      </c>
      <c r="C34" s="75">
        <v>12467</v>
      </c>
      <c r="D34" s="951">
        <v>2.9715454324436414E-2</v>
      </c>
      <c r="E34" s="75">
        <v>7359.4559396000004</v>
      </c>
      <c r="F34" s="951">
        <v>0.21830521298248867</v>
      </c>
      <c r="G34" s="75">
        <v>1957.6613580999999</v>
      </c>
      <c r="H34" s="951">
        <v>7.209353792523189E-2</v>
      </c>
      <c r="I34" s="75">
        <v>6882.7818342199998</v>
      </c>
      <c r="J34" s="1078">
        <v>0.28186216774435779</v>
      </c>
      <c r="K34" s="76">
        <v>950.34717005999994</v>
      </c>
      <c r="L34" s="951">
        <v>5.0377756389701912E-2</v>
      </c>
      <c r="M34" s="75">
        <v>274.20383844999998</v>
      </c>
      <c r="N34" s="951">
        <v>1.9629470681657199E-2</v>
      </c>
      <c r="O34" s="75">
        <v>42.965217969999998</v>
      </c>
      <c r="P34" s="950">
        <v>1.5276674208600651E-2</v>
      </c>
    </row>
    <row r="35" spans="1:18" ht="18" customHeight="1" thickTop="1" thickBot="1">
      <c r="A35" s="45" t="s">
        <v>58</v>
      </c>
      <c r="B35" s="80"/>
      <c r="C35" s="83">
        <v>419546</v>
      </c>
      <c r="D35" s="82">
        <v>1</v>
      </c>
      <c r="E35" s="83">
        <v>33711.773709179994</v>
      </c>
      <c r="F35" s="82">
        <v>1</v>
      </c>
      <c r="G35" s="83">
        <v>27154.463693129997</v>
      </c>
      <c r="H35" s="82">
        <v>1</v>
      </c>
      <c r="I35" s="83">
        <v>24418.962960870002</v>
      </c>
      <c r="J35" s="47">
        <v>1</v>
      </c>
      <c r="K35" s="84">
        <v>18864.420295109994</v>
      </c>
      <c r="L35" s="82">
        <v>1</v>
      </c>
      <c r="M35" s="83">
        <v>13968.987900740001</v>
      </c>
      <c r="N35" s="82">
        <v>1</v>
      </c>
      <c r="O35" s="83">
        <v>2812.471967609999</v>
      </c>
      <c r="P35" s="85">
        <v>1</v>
      </c>
      <c r="Q35" s="86"/>
      <c r="R35" s="86"/>
    </row>
    <row r="36" spans="1:18" s="107" customFormat="1" ht="16.899999999999999" customHeight="1" thickTop="1">
      <c r="A36" s="647" t="s">
        <v>406</v>
      </c>
      <c r="B36" s="660"/>
      <c r="C36" s="661"/>
      <c r="D36" s="660"/>
      <c r="E36" s="661"/>
      <c r="F36" s="660"/>
      <c r="G36" s="661"/>
      <c r="H36" s="660"/>
      <c r="I36" s="661"/>
      <c r="J36" s="660"/>
      <c r="K36" s="661"/>
      <c r="L36" s="660"/>
      <c r="M36" s="661"/>
      <c r="N36" s="660"/>
      <c r="O36" s="661"/>
      <c r="P36" s="662"/>
      <c r="Q36" s="662"/>
    </row>
    <row r="37" spans="1:18" s="13" customFormat="1" ht="14.25" customHeight="1">
      <c r="A37" s="13" t="s">
        <v>517</v>
      </c>
      <c r="I37" s="671"/>
    </row>
    <row r="38" spans="1:18" s="13" customFormat="1" ht="14.25" customHeight="1">
      <c r="A38" s="1237" t="s">
        <v>429</v>
      </c>
      <c r="B38" s="1237"/>
    </row>
    <row r="39" spans="1:18">
      <c r="A39" s="49"/>
      <c r="C39" s="24"/>
      <c r="D39" s="24"/>
      <c r="E39" s="24"/>
      <c r="F39" s="24"/>
      <c r="G39" s="24"/>
      <c r="H39" s="24"/>
      <c r="I39" s="24"/>
      <c r="J39" s="24"/>
      <c r="K39" s="24"/>
      <c r="L39" s="24"/>
      <c r="M39" s="24"/>
      <c r="N39" s="24"/>
      <c r="O39" s="24"/>
      <c r="P39" s="24"/>
    </row>
    <row r="40" spans="1:18" ht="18" customHeight="1">
      <c r="C40" s="24"/>
      <c r="D40" s="24"/>
      <c r="E40" s="24"/>
      <c r="F40" s="24"/>
      <c r="G40" s="24"/>
      <c r="H40" s="24"/>
      <c r="I40" s="771"/>
      <c r="J40" s="24"/>
      <c r="K40" s="24"/>
      <c r="L40" s="24"/>
      <c r="M40" s="24"/>
      <c r="N40" s="24"/>
      <c r="O40" s="24"/>
      <c r="P40" s="24"/>
    </row>
    <row r="41" spans="1:18" ht="18" customHeight="1"/>
    <row r="42" spans="1:18" ht="18" customHeight="1"/>
    <row r="43" spans="1:18" ht="18" customHeight="1"/>
    <row r="44" spans="1:18" ht="18" customHeight="1"/>
    <row r="45" spans="1:18" ht="18" customHeight="1"/>
    <row r="46" spans="1:18" s="86" customFormat="1" ht="21" customHeight="1">
      <c r="A46"/>
      <c r="B46"/>
      <c r="C46"/>
      <c r="D46"/>
      <c r="E46"/>
      <c r="F46"/>
      <c r="G46"/>
      <c r="H46"/>
      <c r="I46"/>
      <c r="J46"/>
      <c r="K46"/>
      <c r="L46"/>
      <c r="M46"/>
      <c r="N46"/>
      <c r="O46"/>
      <c r="P46"/>
    </row>
    <row r="49" ht="10.5" customHeight="1"/>
  </sheetData>
  <mergeCells count="2">
    <mergeCell ref="A38:B38"/>
    <mergeCell ref="C10:D11"/>
  </mergeCells>
  <phoneticPr fontId="36" type="noConversion"/>
  <printOptions horizontalCentered="1"/>
  <pageMargins left="0.6692913385826772" right="0.39370078740157483" top="0.78740157480314965" bottom="0" header="0.55118110236220474" footer="0"/>
  <pageSetup paperSize="9" scale="63" orientation="portrait" r:id="rId1"/>
  <headerFooter alignWithMargins="0"/>
  <ignoredErrors>
    <ignoredError sqref="C36:O38" formula="1"/>
  </ignoredError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0" enableFormatConditionsCalculation="0">
    <tabColor theme="6" tint="0.59999389629810485"/>
    <pageSetUpPr fitToPage="1"/>
  </sheetPr>
  <dimension ref="A1:CC49"/>
  <sheetViews>
    <sheetView zoomScaleNormal="100" workbookViewId="0">
      <selection activeCell="A13" sqref="A13"/>
    </sheetView>
  </sheetViews>
  <sheetFormatPr defaultRowHeight="12.75"/>
  <cols>
    <col min="1" max="1" width="7.7109375" customWidth="1"/>
    <col min="2" max="2" width="16.7109375" customWidth="1"/>
    <col min="3" max="3" width="9.7109375" customWidth="1"/>
    <col min="4" max="4" width="8" customWidth="1"/>
    <col min="5" max="5" width="9.7109375" customWidth="1"/>
    <col min="6" max="6" width="8" customWidth="1"/>
    <col min="7" max="7" width="9.7109375" customWidth="1"/>
    <col min="8" max="8" width="8" customWidth="1"/>
    <col min="9" max="9" width="9.7109375" customWidth="1"/>
    <col min="10" max="10" width="8" customWidth="1"/>
    <col min="11" max="11" width="9.7109375" customWidth="1"/>
    <col min="12" max="12" width="8" customWidth="1"/>
    <col min="13" max="13" width="9.7109375" customWidth="1"/>
    <col min="14" max="14" width="8" customWidth="1"/>
    <col min="15" max="15" width="9.7109375" customWidth="1"/>
    <col min="16" max="16" width="8" customWidth="1"/>
  </cols>
  <sheetData>
    <row r="1" spans="1:81" s="170" customFormat="1" ht="27.75">
      <c r="A1" s="1143" t="s">
        <v>522</v>
      </c>
      <c r="B1" s="176"/>
      <c r="C1" s="176"/>
      <c r="D1" s="176"/>
      <c r="E1" s="176"/>
      <c r="F1" s="176"/>
      <c r="G1" s="176"/>
      <c r="H1" s="176"/>
      <c r="I1" s="176"/>
    </row>
    <row r="2" spans="1:81" s="170" customFormat="1"/>
    <row r="3" spans="1:81" s="486" customFormat="1" ht="26.25">
      <c r="A3" s="505" t="s">
        <v>333</v>
      </c>
      <c r="B3" s="314"/>
      <c r="C3" s="314"/>
      <c r="D3" s="314"/>
      <c r="E3" s="314"/>
      <c r="F3" s="468"/>
      <c r="G3" s="314"/>
      <c r="H3" s="468"/>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C3" s="314"/>
      <c r="BD3" s="314"/>
      <c r="BE3" s="314"/>
      <c r="BF3" s="314"/>
      <c r="BG3" s="314"/>
      <c r="BH3" s="314"/>
      <c r="BI3" s="314"/>
      <c r="BJ3" s="314"/>
      <c r="BK3" s="314"/>
      <c r="BL3" s="314"/>
      <c r="BM3" s="314"/>
      <c r="BN3" s="314"/>
      <c r="BS3" s="487"/>
      <c r="BU3" s="487"/>
    </row>
    <row r="4" spans="1:81" s="486" customFormat="1" ht="26.25" customHeight="1">
      <c r="A4" s="314"/>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c r="BD4" s="314"/>
      <c r="BE4" s="314"/>
      <c r="BF4" s="314"/>
      <c r="BG4" s="314"/>
      <c r="BH4" s="314"/>
      <c r="BI4" s="314"/>
      <c r="BJ4" s="314"/>
      <c r="BK4" s="314"/>
      <c r="BL4" s="314"/>
      <c r="BM4" s="314"/>
      <c r="BN4" s="314"/>
    </row>
    <row r="5" spans="1:81" s="486" customFormat="1" ht="26.25" customHeight="1">
      <c r="A5" s="488" t="s">
        <v>361</v>
      </c>
      <c r="B5" s="2"/>
      <c r="C5" s="2"/>
      <c r="D5" s="2"/>
      <c r="E5" s="2"/>
      <c r="F5" s="2"/>
      <c r="G5" s="2"/>
      <c r="H5" s="2"/>
      <c r="I5" s="2"/>
      <c r="J5" s="2"/>
      <c r="K5" s="2"/>
      <c r="L5" s="2"/>
      <c r="M5" s="2"/>
      <c r="N5" s="2"/>
      <c r="O5" s="2"/>
      <c r="P5" s="2"/>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314"/>
      <c r="BN5" s="314"/>
      <c r="BO5" s="1"/>
      <c r="BP5" s="1"/>
      <c r="BQ5" s="1"/>
      <c r="BR5" s="1"/>
      <c r="BS5" s="1"/>
      <c r="BT5" s="1"/>
      <c r="BU5" s="1"/>
      <c r="BV5" s="1"/>
      <c r="BW5" s="1"/>
      <c r="BX5" s="1"/>
      <c r="BY5" s="1"/>
      <c r="BZ5" s="1"/>
      <c r="CA5" s="1"/>
      <c r="CB5" s="1"/>
      <c r="CC5" s="1"/>
    </row>
    <row r="6" spans="1:81" s="15" customFormat="1" ht="15" customHeight="1">
      <c r="A6" s="12"/>
      <c r="B6" s="12"/>
      <c r="C6" s="12"/>
      <c r="D6" s="12"/>
      <c r="E6" s="12"/>
      <c r="F6" s="12"/>
      <c r="G6" s="12"/>
      <c r="H6" s="12"/>
      <c r="I6" s="12"/>
      <c r="J6" s="12"/>
      <c r="K6" s="12"/>
      <c r="L6" s="12"/>
      <c r="M6" s="12"/>
      <c r="N6" s="12"/>
      <c r="O6" s="12"/>
      <c r="P6" s="12"/>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s="9"/>
      <c r="BP6" s="9"/>
      <c r="BQ6" s="9"/>
      <c r="BR6" s="9"/>
      <c r="BS6" s="9"/>
      <c r="BT6" s="9"/>
      <c r="BU6" s="9"/>
      <c r="BV6" s="9"/>
      <c r="BW6" s="9"/>
      <c r="BX6" s="9"/>
      <c r="BY6" s="9"/>
      <c r="BZ6" s="9"/>
      <c r="CA6" s="9"/>
      <c r="CB6" s="9"/>
      <c r="CC6" s="9"/>
    </row>
    <row r="7" spans="1:81" s="15" customFormat="1" ht="15" customHeight="1">
      <c r="A7" s="20" t="s">
        <v>60</v>
      </c>
      <c r="B7" s="12"/>
      <c r="C7" s="12"/>
      <c r="D7" s="12"/>
      <c r="E7" s="12"/>
      <c r="F7" s="12"/>
      <c r="G7" s="12"/>
      <c r="H7" s="12"/>
      <c r="I7" s="12"/>
      <c r="J7" s="12"/>
      <c r="K7" s="12"/>
      <c r="L7" s="12"/>
      <c r="M7" s="12"/>
      <c r="N7" s="12"/>
      <c r="O7" s="12"/>
      <c r="P7" s="12"/>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s="9"/>
      <c r="BP7" s="9"/>
      <c r="BQ7" s="9"/>
      <c r="BR7" s="9"/>
      <c r="BS7" s="9"/>
      <c r="BT7" s="9"/>
      <c r="BU7" s="9"/>
      <c r="BV7" s="9"/>
      <c r="BW7" s="9"/>
      <c r="BX7" s="9"/>
      <c r="BY7" s="9"/>
      <c r="BZ7" s="9"/>
      <c r="CA7" s="9"/>
      <c r="CB7" s="9"/>
      <c r="CC7" s="9"/>
    </row>
    <row r="8" spans="1:81" s="15" customFormat="1" ht="15" customHeight="1">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row>
    <row r="9" spans="1:81" s="15" customFormat="1" ht="13.5" thickBot="1">
      <c r="A9" s="13" t="s">
        <v>84</v>
      </c>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row>
    <row r="10" spans="1:81" ht="24.95" customHeight="1" thickTop="1">
      <c r="A10" s="56"/>
      <c r="B10" s="57"/>
      <c r="C10" s="1238" t="s">
        <v>66</v>
      </c>
      <c r="D10" s="1239"/>
      <c r="E10" s="59" t="s">
        <v>61</v>
      </c>
      <c r="F10" s="59"/>
      <c r="G10" s="59"/>
      <c r="H10" s="59"/>
      <c r="I10" s="60" t="s">
        <v>62</v>
      </c>
      <c r="J10" s="59"/>
      <c r="K10" s="59"/>
      <c r="L10" s="59"/>
      <c r="M10" s="61" t="s">
        <v>63</v>
      </c>
      <c r="N10" s="62"/>
      <c r="O10" s="61" t="s">
        <v>64</v>
      </c>
      <c r="P10" s="63"/>
    </row>
    <row r="11" spans="1:81" ht="24.95" customHeight="1">
      <c r="A11" s="64" t="s">
        <v>25</v>
      </c>
      <c r="B11" s="32" t="s">
        <v>65</v>
      </c>
      <c r="C11" s="1240"/>
      <c r="D11" s="1241"/>
      <c r="E11" s="66" t="s">
        <v>67</v>
      </c>
      <c r="F11" s="66"/>
      <c r="G11" s="66" t="s">
        <v>68</v>
      </c>
      <c r="H11" s="66"/>
      <c r="I11" s="66" t="s">
        <v>67</v>
      </c>
      <c r="J11" s="66"/>
      <c r="K11" s="66" t="s">
        <v>68</v>
      </c>
      <c r="L11" s="66"/>
      <c r="M11" s="67" t="s">
        <v>515</v>
      </c>
      <c r="N11" s="68"/>
      <c r="O11" s="67" t="s">
        <v>69</v>
      </c>
      <c r="P11" s="69"/>
    </row>
    <row r="12" spans="1:81" ht="24.95" customHeight="1" thickBot="1">
      <c r="A12" s="64"/>
      <c r="B12" s="32"/>
      <c r="C12" s="70" t="s">
        <v>70</v>
      </c>
      <c r="D12" s="71" t="s">
        <v>26</v>
      </c>
      <c r="E12" s="70" t="s">
        <v>71</v>
      </c>
      <c r="F12" s="71" t="s">
        <v>26</v>
      </c>
      <c r="G12" s="70" t="s">
        <v>71</v>
      </c>
      <c r="H12" s="71" t="s">
        <v>26</v>
      </c>
      <c r="I12" s="70" t="s">
        <v>71</v>
      </c>
      <c r="J12" s="71" t="s">
        <v>26</v>
      </c>
      <c r="K12" s="71" t="s">
        <v>71</v>
      </c>
      <c r="L12" s="71" t="s">
        <v>26</v>
      </c>
      <c r="M12" s="70" t="s">
        <v>71</v>
      </c>
      <c r="N12" s="71" t="s">
        <v>26</v>
      </c>
      <c r="O12" s="70" t="s">
        <v>71</v>
      </c>
      <c r="P12" s="72" t="s">
        <v>26</v>
      </c>
    </row>
    <row r="13" spans="1:81" ht="18" customHeight="1" thickTop="1">
      <c r="A13" s="36" t="s">
        <v>27</v>
      </c>
      <c r="B13" s="73" t="s">
        <v>28</v>
      </c>
      <c r="C13" s="75">
        <v>26517</v>
      </c>
      <c r="D13" s="951">
        <v>6.2921481622096195E-2</v>
      </c>
      <c r="E13" s="75">
        <v>998.83711883000001</v>
      </c>
      <c r="F13" s="951">
        <v>4.4715131556773924E-2</v>
      </c>
      <c r="G13" s="75">
        <v>664.15361302999997</v>
      </c>
      <c r="H13" s="951">
        <v>2.633474462034037E-2</v>
      </c>
      <c r="I13" s="75">
        <v>774.48133048</v>
      </c>
      <c r="J13" s="951">
        <v>4.2125012244673611E-2</v>
      </c>
      <c r="K13" s="76">
        <v>612.17978911</v>
      </c>
      <c r="L13" s="951">
        <v>3.4667817986900135E-2</v>
      </c>
      <c r="M13" s="75">
        <v>654.10470766999993</v>
      </c>
      <c r="N13" s="951">
        <v>4.6944722638687146E-2</v>
      </c>
      <c r="O13" s="75">
        <v>131.84773761</v>
      </c>
      <c r="P13" s="950">
        <v>4.7056323608265956E-2</v>
      </c>
    </row>
    <row r="14" spans="1:81" ht="18" customHeight="1">
      <c r="A14" s="38" t="s">
        <v>29</v>
      </c>
      <c r="B14" s="77" t="s">
        <v>30</v>
      </c>
      <c r="C14" s="75">
        <v>4911</v>
      </c>
      <c r="D14" s="951">
        <v>0.01</v>
      </c>
      <c r="E14" s="75">
        <v>182.07353663000001</v>
      </c>
      <c r="F14" s="951">
        <v>8.1509206956126377E-3</v>
      </c>
      <c r="G14" s="75">
        <v>95.250980939999991</v>
      </c>
      <c r="H14" s="951">
        <v>3.7768525363401171E-3</v>
      </c>
      <c r="I14" s="75">
        <v>227.09504966999998</v>
      </c>
      <c r="J14" s="951">
        <v>1.235198496279382E-2</v>
      </c>
      <c r="K14" s="76">
        <v>102.42283004000001</v>
      </c>
      <c r="L14" s="951">
        <v>5.8002176692113945E-3</v>
      </c>
      <c r="M14" s="75">
        <v>175.19006336000001</v>
      </c>
      <c r="N14" s="951">
        <v>1.257329115209245E-2</v>
      </c>
      <c r="O14" s="75">
        <v>38.701381070000004</v>
      </c>
      <c r="P14" s="950">
        <v>1.3812483586966103E-2</v>
      </c>
    </row>
    <row r="15" spans="1:81" ht="18" customHeight="1">
      <c r="A15" s="38" t="s">
        <v>31</v>
      </c>
      <c r="B15" s="77" t="s">
        <v>32</v>
      </c>
      <c r="C15" s="75">
        <v>31255</v>
      </c>
      <c r="D15" s="951">
        <v>7.4164155375744487E-2</v>
      </c>
      <c r="E15" s="75">
        <v>862.59162624999999</v>
      </c>
      <c r="F15" s="951">
        <v>3.8615803638455889E-2</v>
      </c>
      <c r="G15" s="75">
        <v>622.54521649000003</v>
      </c>
      <c r="H15" s="951">
        <v>2.468490567428128E-2</v>
      </c>
      <c r="I15" s="75">
        <v>876.31361057000004</v>
      </c>
      <c r="J15" s="951">
        <v>4.7663797851081539E-2</v>
      </c>
      <c r="K15" s="76">
        <v>527.26381218000006</v>
      </c>
      <c r="L15" s="951">
        <v>2.98590155978685E-2</v>
      </c>
      <c r="M15" s="75">
        <v>769.88332649999995</v>
      </c>
      <c r="N15" s="951">
        <v>5.5254088226079807E-2</v>
      </c>
      <c r="O15" s="75">
        <v>160.21953575999999</v>
      </c>
      <c r="P15" s="950">
        <v>5.7182189544956415E-2</v>
      </c>
    </row>
    <row r="16" spans="1:81" ht="18" customHeight="1">
      <c r="A16" s="38" t="s">
        <v>33</v>
      </c>
      <c r="B16" s="77" t="s">
        <v>34</v>
      </c>
      <c r="C16" s="75">
        <v>4136</v>
      </c>
      <c r="D16" s="951">
        <v>9.8142040196473913E-3</v>
      </c>
      <c r="E16" s="75">
        <v>48.070184529999999</v>
      </c>
      <c r="F16" s="951">
        <v>2.1519671072448227E-3</v>
      </c>
      <c r="G16" s="75">
        <v>53.237645329999999</v>
      </c>
      <c r="H16" s="951">
        <v>2.1109571136075072E-3</v>
      </c>
      <c r="I16" s="75">
        <v>60.568002369999995</v>
      </c>
      <c r="J16" s="951">
        <v>3.2943697169438191E-3</v>
      </c>
      <c r="K16" s="76">
        <v>55.401260350000001</v>
      </c>
      <c r="L16" s="951">
        <v>3.1373802994230432E-3</v>
      </c>
      <c r="M16" s="75">
        <v>41.54318619</v>
      </c>
      <c r="N16" s="951">
        <v>2.9815308319119968E-3</v>
      </c>
      <c r="O16" s="75">
        <v>8.2944707300000005</v>
      </c>
      <c r="P16" s="950">
        <v>2.9602881771447786E-3</v>
      </c>
    </row>
    <row r="17" spans="1:16" ht="18" customHeight="1">
      <c r="A17" s="38" t="s">
        <v>35</v>
      </c>
      <c r="B17" s="77" t="s">
        <v>36</v>
      </c>
      <c r="C17" s="75">
        <v>6482</v>
      </c>
      <c r="D17" s="951">
        <v>1.5380964810288779E-2</v>
      </c>
      <c r="E17" s="75">
        <v>143.21201572000001</v>
      </c>
      <c r="F17" s="951">
        <v>6.4111995867070686E-3</v>
      </c>
      <c r="G17" s="75">
        <v>114.32664794</v>
      </c>
      <c r="H17" s="951">
        <v>4.53323300172044E-3</v>
      </c>
      <c r="I17" s="75">
        <v>177.82030893000001</v>
      </c>
      <c r="J17" s="951">
        <v>9.671869929240769E-3</v>
      </c>
      <c r="K17" s="76">
        <v>100.46298484</v>
      </c>
      <c r="L17" s="951">
        <v>5.6892313905319274E-3</v>
      </c>
      <c r="M17" s="75">
        <v>112.121959</v>
      </c>
      <c r="N17" s="951">
        <v>8.0469291922857407E-3</v>
      </c>
      <c r="O17" s="75">
        <v>23.23782246</v>
      </c>
      <c r="P17" s="950">
        <v>8.2935552285597607E-3</v>
      </c>
    </row>
    <row r="18" spans="1:16" ht="18" customHeight="1">
      <c r="A18" s="38" t="s">
        <v>37</v>
      </c>
      <c r="B18" s="77" t="s">
        <v>38</v>
      </c>
      <c r="C18" s="75">
        <v>15020</v>
      </c>
      <c r="D18" s="951">
        <v>3.5640557150653729E-2</v>
      </c>
      <c r="E18" s="75">
        <v>396.09600885000003</v>
      </c>
      <c r="F18" s="951">
        <v>1.7732105476403803E-2</v>
      </c>
      <c r="G18" s="75">
        <v>315.96645832000002</v>
      </c>
      <c r="H18" s="951">
        <v>1.2528571440707894E-2</v>
      </c>
      <c r="I18" s="75">
        <v>461.02179339999998</v>
      </c>
      <c r="J18" s="951">
        <v>2.5075554345512913E-2</v>
      </c>
      <c r="K18" s="76">
        <v>247.99503013</v>
      </c>
      <c r="L18" s="951">
        <v>1.4043989558527904E-2</v>
      </c>
      <c r="M18" s="75">
        <v>356.67078867000004</v>
      </c>
      <c r="N18" s="951">
        <v>2.5598059532514955E-2</v>
      </c>
      <c r="O18" s="75">
        <v>67.706748700000006</v>
      </c>
      <c r="P18" s="950">
        <v>2.4164469827422323E-2</v>
      </c>
    </row>
    <row r="19" spans="1:16" ht="18" customHeight="1">
      <c r="A19" s="38" t="s">
        <v>39</v>
      </c>
      <c r="B19" s="77" t="s">
        <v>40</v>
      </c>
      <c r="C19" s="75">
        <v>6337</v>
      </c>
      <c r="D19" s="951">
        <v>1.503689818000617E-2</v>
      </c>
      <c r="E19" s="75">
        <v>67.066793969999992</v>
      </c>
      <c r="F19" s="951">
        <v>3.002391940512183E-3</v>
      </c>
      <c r="G19" s="75">
        <v>140.59716075999998</v>
      </c>
      <c r="H19" s="951">
        <v>5.5749005204798804E-3</v>
      </c>
      <c r="I19" s="75">
        <v>76.851363800000001</v>
      </c>
      <c r="J19" s="951">
        <v>4.1800421955793905E-3</v>
      </c>
      <c r="K19" s="76">
        <v>134.21195091999999</v>
      </c>
      <c r="L19" s="951">
        <v>7.600439558656003E-3</v>
      </c>
      <c r="M19" s="75">
        <v>62.743402200000006</v>
      </c>
      <c r="N19" s="951">
        <v>4.503058270561482E-3</v>
      </c>
      <c r="O19" s="75">
        <v>13.01676849</v>
      </c>
      <c r="P19" s="950">
        <v>4.6456714502840484E-3</v>
      </c>
    </row>
    <row r="20" spans="1:16" ht="18" customHeight="1">
      <c r="A20" s="38" t="s">
        <v>41</v>
      </c>
      <c r="B20" s="77" t="s">
        <v>42</v>
      </c>
      <c r="C20" s="75">
        <v>21156</v>
      </c>
      <c r="D20" s="951">
        <v>5.0200507794888834E-2</v>
      </c>
      <c r="E20" s="75">
        <v>206.61005863</v>
      </c>
      <c r="F20" s="951">
        <v>9.2493518496939361E-3</v>
      </c>
      <c r="G20" s="75">
        <v>762.20540421999999</v>
      </c>
      <c r="H20" s="951">
        <v>3.0222653727354373E-2</v>
      </c>
      <c r="I20" s="75">
        <v>246.06469829</v>
      </c>
      <c r="J20" s="951">
        <v>1.3383767975431969E-2</v>
      </c>
      <c r="K20" s="76">
        <v>553.41041286999996</v>
      </c>
      <c r="L20" s="951">
        <v>3.1339700863572684E-2</v>
      </c>
      <c r="M20" s="75">
        <v>205.29553812</v>
      </c>
      <c r="N20" s="951">
        <v>1.4733943943521696E-2</v>
      </c>
      <c r="O20" s="75">
        <v>43.231476170000001</v>
      </c>
      <c r="P20" s="950">
        <v>1.5429269926010966E-2</v>
      </c>
    </row>
    <row r="21" spans="1:16" ht="18" customHeight="1">
      <c r="A21" s="38" t="s">
        <v>43</v>
      </c>
      <c r="B21" s="77" t="s">
        <v>44</v>
      </c>
      <c r="C21" s="75">
        <v>5032</v>
      </c>
      <c r="D21" s="951">
        <v>1.1940298507462687E-2</v>
      </c>
      <c r="E21" s="75">
        <v>53.44260663</v>
      </c>
      <c r="F21" s="951">
        <v>2.3924753507324238E-3</v>
      </c>
      <c r="G21" s="75">
        <v>48.493870139999999</v>
      </c>
      <c r="H21" s="951">
        <v>1.9228589000104767E-3</v>
      </c>
      <c r="I21" s="75">
        <v>70.658796609999996</v>
      </c>
      <c r="J21" s="951">
        <v>3.8432206888000852E-3</v>
      </c>
      <c r="K21" s="76">
        <v>44.29831789</v>
      </c>
      <c r="L21" s="951">
        <v>2.5086192799161715E-3</v>
      </c>
      <c r="M21" s="75">
        <v>59.129388849999998</v>
      </c>
      <c r="N21" s="951">
        <v>4.2436825890553691E-3</v>
      </c>
      <c r="O21" s="75">
        <v>11.64104923</v>
      </c>
      <c r="P21" s="950">
        <v>4.154678643989781E-3</v>
      </c>
    </row>
    <row r="22" spans="1:16" ht="18" customHeight="1">
      <c r="A22" s="40">
        <v>10</v>
      </c>
      <c r="B22" s="77" t="s">
        <v>45</v>
      </c>
      <c r="C22" s="75">
        <v>20883</v>
      </c>
      <c r="D22" s="951">
        <v>4.9552713380632607E-2</v>
      </c>
      <c r="E22" s="75">
        <v>449.80274148000001</v>
      </c>
      <c r="F22" s="951">
        <v>2.0136405006088844E-2</v>
      </c>
      <c r="G22" s="75">
        <v>389.01730320000001</v>
      </c>
      <c r="H22" s="951">
        <v>1.5425153355602938E-2</v>
      </c>
      <c r="I22" s="75">
        <v>444.18301500000001</v>
      </c>
      <c r="J22" s="951">
        <v>2.4159672040324588E-2</v>
      </c>
      <c r="K22" s="76">
        <v>312.01703414999997</v>
      </c>
      <c r="L22" s="951">
        <v>1.7669563649676368E-2</v>
      </c>
      <c r="M22" s="75">
        <v>377.00547291000004</v>
      </c>
      <c r="N22" s="951">
        <v>2.7057468248578943E-2</v>
      </c>
      <c r="O22" s="75">
        <v>79.148833030000006</v>
      </c>
      <c r="P22" s="950">
        <v>2.8248138100731492E-2</v>
      </c>
    </row>
    <row r="23" spans="1:16" ht="18" customHeight="1">
      <c r="A23" s="41">
        <f t="shared" ref="A23:A34" si="0">A22+1</f>
        <v>11</v>
      </c>
      <c r="B23" s="78" t="s">
        <v>46</v>
      </c>
      <c r="C23" s="75">
        <v>118398</v>
      </c>
      <c r="D23" s="951">
        <v>0.28094345442896806</v>
      </c>
      <c r="E23" s="75">
        <v>12042.97657993</v>
      </c>
      <c r="F23" s="951">
        <v>0.53913022649528641</v>
      </c>
      <c r="G23" s="75">
        <v>12207.616557089999</v>
      </c>
      <c r="H23" s="951">
        <v>0.48405136725422343</v>
      </c>
      <c r="I23" s="75">
        <v>9176.1386786200001</v>
      </c>
      <c r="J23" s="951">
        <v>0.49910170714653873</v>
      </c>
      <c r="K23" s="76">
        <v>8184.6413998600001</v>
      </c>
      <c r="L23" s="951">
        <v>0.46349726564953497</v>
      </c>
      <c r="M23" s="75">
        <v>6257.4259626200001</v>
      </c>
      <c r="N23" s="951">
        <v>0.44909190042936703</v>
      </c>
      <c r="O23" s="75">
        <v>1355.4448873800002</v>
      </c>
      <c r="P23" s="950">
        <v>0.48375690330302129</v>
      </c>
    </row>
    <row r="24" spans="1:16" ht="18" customHeight="1">
      <c r="A24" s="41">
        <f t="shared" si="0"/>
        <v>12</v>
      </c>
      <c r="B24" s="78" t="s">
        <v>47</v>
      </c>
      <c r="C24" s="75">
        <v>3824</v>
      </c>
      <c r="D24" s="951">
        <v>9.0738675462117072E-3</v>
      </c>
      <c r="E24" s="75">
        <v>42.917823460000001</v>
      </c>
      <c r="F24" s="951">
        <v>1.9213103778043725E-3</v>
      </c>
      <c r="G24" s="75">
        <v>68.902169319999999</v>
      </c>
      <c r="H24" s="951">
        <v>2.7320803459179388E-3</v>
      </c>
      <c r="I24" s="75">
        <v>59.18143388</v>
      </c>
      <c r="J24" s="951">
        <v>3.2189525153656635E-3</v>
      </c>
      <c r="K24" s="76">
        <v>63.609018450000001</v>
      </c>
      <c r="L24" s="951">
        <v>3.602186666691363E-3</v>
      </c>
      <c r="M24" s="75">
        <v>46.711671630000005</v>
      </c>
      <c r="N24" s="951">
        <v>3.3524700907153491E-3</v>
      </c>
      <c r="O24" s="75">
        <v>9.7333100300000002</v>
      </c>
      <c r="P24" s="950">
        <v>3.4738084615910979E-3</v>
      </c>
    </row>
    <row r="25" spans="1:16" ht="18" customHeight="1">
      <c r="A25" s="41">
        <f t="shared" si="0"/>
        <v>13</v>
      </c>
      <c r="B25" s="78" t="s">
        <v>48</v>
      </c>
      <c r="C25" s="75">
        <v>72869</v>
      </c>
      <c r="D25" s="951">
        <v>0.17290890539354103</v>
      </c>
      <c r="E25" s="75">
        <v>2767.0771485800001</v>
      </c>
      <c r="F25" s="951">
        <v>0.12387426978227487</v>
      </c>
      <c r="G25" s="75">
        <v>5109.1918264700007</v>
      </c>
      <c r="H25" s="951">
        <v>0.20258756306779321</v>
      </c>
      <c r="I25" s="75">
        <v>2474.5602019000003</v>
      </c>
      <c r="J25" s="951">
        <v>0.1345944372094989</v>
      </c>
      <c r="K25" s="76">
        <v>3754.5414800399999</v>
      </c>
      <c r="L25" s="951">
        <v>0.21262015337606177</v>
      </c>
      <c r="M25" s="75">
        <v>1929.0590518900001</v>
      </c>
      <c r="N25" s="951">
        <v>0.13844747038621305</v>
      </c>
      <c r="O25" s="75">
        <v>400.26600624999998</v>
      </c>
      <c r="P25" s="950">
        <v>0.14285453099848758</v>
      </c>
    </row>
    <row r="26" spans="1:16" ht="18" customHeight="1">
      <c r="A26" s="41">
        <f t="shared" si="0"/>
        <v>14</v>
      </c>
      <c r="B26" s="78" t="s">
        <v>49</v>
      </c>
      <c r="C26" s="75">
        <v>16475</v>
      </c>
      <c r="D26" s="951">
        <v>3.909308782004129E-2</v>
      </c>
      <c r="E26" s="75">
        <v>303.81624675</v>
      </c>
      <c r="F26" s="951">
        <v>1.3600999789059409E-2</v>
      </c>
      <c r="G26" s="75">
        <v>390.46565313999997</v>
      </c>
      <c r="H26" s="951">
        <v>1.5482582728932361E-2</v>
      </c>
      <c r="I26" s="75">
        <v>379.65240148999999</v>
      </c>
      <c r="J26" s="951">
        <v>2.0649770926787998E-2</v>
      </c>
      <c r="K26" s="76">
        <v>318.68179239</v>
      </c>
      <c r="L26" s="951">
        <v>1.8046989741979942E-2</v>
      </c>
      <c r="M26" s="75">
        <v>328.33563423999999</v>
      </c>
      <c r="N26" s="951">
        <v>2.356446162373518E-2</v>
      </c>
      <c r="O26" s="75">
        <v>72.032583979999998</v>
      </c>
      <c r="P26" s="950">
        <v>2.5708356044217708E-2</v>
      </c>
    </row>
    <row r="27" spans="1:16" ht="18" customHeight="1">
      <c r="A27" s="41">
        <f t="shared" si="0"/>
        <v>15</v>
      </c>
      <c r="B27" s="78" t="s">
        <v>50</v>
      </c>
      <c r="C27" s="75">
        <v>25467</v>
      </c>
      <c r="D27" s="951">
        <v>6.0429964644187643E-2</v>
      </c>
      <c r="E27" s="75">
        <v>863.16603892000001</v>
      </c>
      <c r="F27" s="951">
        <v>3.864151847986768E-2</v>
      </c>
      <c r="G27" s="75">
        <v>1058.7358890599999</v>
      </c>
      <c r="H27" s="951">
        <v>4.1980557979023891E-2</v>
      </c>
      <c r="I27" s="75">
        <v>762.53134463000004</v>
      </c>
      <c r="J27" s="951">
        <v>4.1475037506169668E-2</v>
      </c>
      <c r="K27" s="76">
        <v>790.11544235000008</v>
      </c>
      <c r="L27" s="951">
        <v>4.4744336273909571E-2</v>
      </c>
      <c r="M27" s="75">
        <v>773.32525437000004</v>
      </c>
      <c r="N27" s="951">
        <v>5.5501113430614861E-2</v>
      </c>
      <c r="O27" s="75">
        <v>144.89663386000001</v>
      </c>
      <c r="P27" s="950">
        <v>5.1713461423455266E-2</v>
      </c>
    </row>
    <row r="28" spans="1:16" ht="18" customHeight="1">
      <c r="A28" s="41">
        <f t="shared" si="0"/>
        <v>16</v>
      </c>
      <c r="B28" s="78" t="s">
        <v>51</v>
      </c>
      <c r="C28" s="75">
        <v>7827</v>
      </c>
      <c r="D28" s="951">
        <v>1.8572479415324014E-2</v>
      </c>
      <c r="E28" s="75">
        <v>297.75939919000001</v>
      </c>
      <c r="F28" s="951">
        <v>1.3329851740634889E-2</v>
      </c>
      <c r="G28" s="75">
        <v>102.05117653000001</v>
      </c>
      <c r="H28" s="951">
        <v>4.0464910818778137E-3</v>
      </c>
      <c r="I28" s="75">
        <v>289.34050444000002</v>
      </c>
      <c r="J28" s="951">
        <v>1.5737593422505091E-2</v>
      </c>
      <c r="K28" s="76">
        <v>99.812622019999992</v>
      </c>
      <c r="L28" s="951">
        <v>5.6524012627324023E-3</v>
      </c>
      <c r="M28" s="75">
        <v>263.55160503999997</v>
      </c>
      <c r="N28" s="951">
        <v>1.8914948714641503E-2</v>
      </c>
      <c r="O28" s="75">
        <v>56.936007340000003</v>
      </c>
      <c r="P28" s="950">
        <v>2.0320403178085644E-2</v>
      </c>
    </row>
    <row r="29" spans="1:16" ht="18" customHeight="1">
      <c r="A29" s="41">
        <f t="shared" si="0"/>
        <v>17</v>
      </c>
      <c r="B29" s="78" t="s">
        <v>52</v>
      </c>
      <c r="C29" s="75">
        <v>5818</v>
      </c>
      <c r="D29" s="951">
        <v>1.3805376930925657E-2</v>
      </c>
      <c r="E29" s="75">
        <v>100.42633099</v>
      </c>
      <c r="F29" s="951">
        <v>4.4958046885983406E-3</v>
      </c>
      <c r="G29" s="75">
        <v>66.117788959999999</v>
      </c>
      <c r="H29" s="951">
        <v>2.621675246453127E-3</v>
      </c>
      <c r="I29" s="75">
        <v>99.538598019999995</v>
      </c>
      <c r="J29" s="951">
        <v>5.4140293579593591E-3</v>
      </c>
      <c r="K29" s="76">
        <v>62.933039819999998</v>
      </c>
      <c r="L29" s="951">
        <v>3.5639059123692639E-3</v>
      </c>
      <c r="M29" s="75">
        <v>75.884811299999996</v>
      </c>
      <c r="N29" s="951">
        <v>5.4462097232984017E-3</v>
      </c>
      <c r="O29" s="75">
        <v>14.919342619999998</v>
      </c>
      <c r="P29" s="950">
        <v>5.3246982244469498E-3</v>
      </c>
    </row>
    <row r="30" spans="1:16" ht="18" customHeight="1">
      <c r="A30" s="41">
        <f t="shared" si="0"/>
        <v>18</v>
      </c>
      <c r="B30" s="78" t="s">
        <v>53</v>
      </c>
      <c r="C30" s="75">
        <v>11570</v>
      </c>
      <c r="D30" s="951">
        <v>2.7454144223239923E-2</v>
      </c>
      <c r="E30" s="75">
        <v>338.59370726999998</v>
      </c>
      <c r="F30" s="951">
        <v>1.5157888988555589E-2</v>
      </c>
      <c r="G30" s="75">
        <v>371.35896828</v>
      </c>
      <c r="H30" s="951">
        <v>1.4724972356184611E-2</v>
      </c>
      <c r="I30" s="75">
        <v>354.77516323000003</v>
      </c>
      <c r="J30" s="951">
        <v>1.9296666694221577E-2</v>
      </c>
      <c r="K30" s="76">
        <v>213.51319046</v>
      </c>
      <c r="L30" s="951">
        <v>1.2091278667384396E-2</v>
      </c>
      <c r="M30" s="75">
        <v>300.35769970000001</v>
      </c>
      <c r="N30" s="951">
        <v>2.1556501183177899E-2</v>
      </c>
      <c r="O30" s="75">
        <v>61.516781700000003</v>
      </c>
      <c r="P30" s="950">
        <v>2.1955276893539207E-2</v>
      </c>
    </row>
    <row r="31" spans="1:16" ht="18" customHeight="1">
      <c r="A31" s="41">
        <f t="shared" si="0"/>
        <v>19</v>
      </c>
      <c r="B31" s="78" t="s">
        <v>54</v>
      </c>
      <c r="C31" s="75">
        <v>1431</v>
      </c>
      <c r="D31" s="951">
        <v>3.3955817098925089E-3</v>
      </c>
      <c r="E31" s="75">
        <v>20.497577070000002</v>
      </c>
      <c r="F31" s="951">
        <v>9.1761893706330893E-4</v>
      </c>
      <c r="G31" s="75">
        <v>66.904110430000003</v>
      </c>
      <c r="H31" s="951">
        <v>2.652854140455478E-3</v>
      </c>
      <c r="I31" s="75">
        <v>23.95335824</v>
      </c>
      <c r="J31" s="951">
        <v>1.3028532379672523E-3</v>
      </c>
      <c r="K31" s="76">
        <v>49.959468919999999</v>
      </c>
      <c r="L31" s="951">
        <v>2.8292109704548588E-3</v>
      </c>
      <c r="M31" s="75">
        <v>22.151485050000002</v>
      </c>
      <c r="N31" s="951">
        <v>1.5897994763124515E-3</v>
      </c>
      <c r="O31" s="75">
        <v>3.5082194100000001</v>
      </c>
      <c r="P31" s="950">
        <v>1.2520799434122339E-3</v>
      </c>
    </row>
    <row r="32" spans="1:16" ht="18" customHeight="1">
      <c r="A32" s="41">
        <f t="shared" si="0"/>
        <v>20</v>
      </c>
      <c r="B32" s="77" t="s">
        <v>55</v>
      </c>
      <c r="C32" s="75">
        <v>849</v>
      </c>
      <c r="D32" s="951">
        <v>2.0145694421374841E-3</v>
      </c>
      <c r="E32" s="75">
        <v>5.8376461800000001</v>
      </c>
      <c r="F32" s="951">
        <v>2.6133501849266548E-4</v>
      </c>
      <c r="G32" s="75">
        <v>16.0935804</v>
      </c>
      <c r="H32" s="951">
        <v>6.3813599978378979E-4</v>
      </c>
      <c r="I32" s="75">
        <v>9.5112548599999993</v>
      </c>
      <c r="J32" s="951">
        <v>5.1732909712800103E-4</v>
      </c>
      <c r="K32" s="76">
        <v>16.35498793</v>
      </c>
      <c r="L32" s="951">
        <v>9.2618501103980129E-4</v>
      </c>
      <c r="M32" s="75">
        <v>8.2410599399999995</v>
      </c>
      <c r="N32" s="951">
        <v>5.9145618216109271E-4</v>
      </c>
      <c r="O32" s="75">
        <v>1.2804098000000002</v>
      </c>
      <c r="P32" s="950">
        <v>4.5697695684560101E-4</v>
      </c>
    </row>
    <row r="33" spans="1:18" ht="18" customHeight="1">
      <c r="A33" s="41">
        <f t="shared" si="0"/>
        <v>21</v>
      </c>
      <c r="B33" s="77" t="s">
        <v>56</v>
      </c>
      <c r="C33" s="75">
        <v>3163</v>
      </c>
      <c r="D33" s="951">
        <v>7.5053982867854686E-3</v>
      </c>
      <c r="E33" s="75">
        <v>148.49530555000001</v>
      </c>
      <c r="F33" s="951">
        <v>6.6477176288856996E-3</v>
      </c>
      <c r="G33" s="75">
        <v>229.31293099000001</v>
      </c>
      <c r="H33" s="951">
        <v>9.0926215822462256E-3</v>
      </c>
      <c r="I33" s="75">
        <v>194.93250157</v>
      </c>
      <c r="J33" s="951">
        <v>1.0602623578326736E-2</v>
      </c>
      <c r="K33" s="76">
        <v>145.58642180000001</v>
      </c>
      <c r="L33" s="951">
        <v>8.2445772665316885E-3</v>
      </c>
      <c r="M33" s="75">
        <v>117.35136219</v>
      </c>
      <c r="N33" s="951">
        <v>8.4222404833401814E-3</v>
      </c>
      <c r="O33" s="75">
        <v>20.724242159999999</v>
      </c>
      <c r="P33" s="950">
        <v>7.3964609730479292E-3</v>
      </c>
    </row>
    <row r="34" spans="1:18" ht="18" customHeight="1" thickBot="1">
      <c r="A34" s="43">
        <f t="shared" si="0"/>
        <v>22</v>
      </c>
      <c r="B34" s="79" t="s">
        <v>57</v>
      </c>
      <c r="C34" s="75">
        <v>12010</v>
      </c>
      <c r="D34" s="951">
        <v>2.8498208480649219E-2</v>
      </c>
      <c r="E34" s="75">
        <v>1998.4212747500001</v>
      </c>
      <c r="F34" s="951">
        <v>8.9463705865251208E-2</v>
      </c>
      <c r="G34" s="75">
        <v>2327.1267262399997</v>
      </c>
      <c r="H34" s="951">
        <v>9.2274267326662732E-2</v>
      </c>
      <c r="I34" s="75">
        <v>1146.1347290599999</v>
      </c>
      <c r="J34" s="1078">
        <v>6.2339707357148444E-2</v>
      </c>
      <c r="K34" s="76">
        <v>1269.0336341700001</v>
      </c>
      <c r="L34" s="951">
        <v>7.1865533347025876E-2</v>
      </c>
      <c r="M34" s="75">
        <v>997.42540413999996</v>
      </c>
      <c r="N34" s="951">
        <v>7.1584653651133298E-2</v>
      </c>
      <c r="O34" s="75">
        <v>83.609023379999996</v>
      </c>
      <c r="P34" s="950">
        <v>2.983997550551792E-2</v>
      </c>
    </row>
    <row r="35" spans="1:18" ht="18" customHeight="1" thickTop="1" thickBot="1">
      <c r="A35" s="45" t="s">
        <v>58</v>
      </c>
      <c r="B35" s="80"/>
      <c r="C35" s="83">
        <v>421430</v>
      </c>
      <c r="D35" s="82">
        <v>1</v>
      </c>
      <c r="E35" s="83">
        <v>22337.787770160001</v>
      </c>
      <c r="F35" s="82">
        <v>1</v>
      </c>
      <c r="G35" s="83">
        <v>25219.671677280003</v>
      </c>
      <c r="H35" s="82">
        <v>1</v>
      </c>
      <c r="I35" s="83">
        <v>18385.308139060002</v>
      </c>
      <c r="J35" s="47">
        <v>1</v>
      </c>
      <c r="K35" s="84">
        <v>17658.445920689999</v>
      </c>
      <c r="L35" s="82">
        <v>1</v>
      </c>
      <c r="M35" s="83">
        <v>13933.508835580002</v>
      </c>
      <c r="N35" s="82">
        <v>1</v>
      </c>
      <c r="O35" s="83">
        <v>2801.91327116</v>
      </c>
      <c r="P35" s="85">
        <v>1</v>
      </c>
      <c r="Q35" s="86"/>
      <c r="R35" s="86"/>
    </row>
    <row r="36" spans="1:18" s="107" customFormat="1" ht="16.899999999999999" customHeight="1" thickTop="1">
      <c r="A36" s="647" t="s">
        <v>406</v>
      </c>
      <c r="B36" s="660"/>
      <c r="C36" s="661"/>
      <c r="D36" s="660"/>
      <c r="E36" s="661"/>
      <c r="F36" s="660"/>
      <c r="G36" s="661"/>
      <c r="H36" s="660"/>
      <c r="J36" s="660"/>
      <c r="K36" s="661"/>
      <c r="L36" s="660"/>
      <c r="M36" s="661"/>
      <c r="N36" s="660"/>
      <c r="O36" s="661"/>
      <c r="P36" s="662"/>
      <c r="Q36" s="662"/>
    </row>
    <row r="37" spans="1:18" s="13" customFormat="1" ht="14.25" customHeight="1">
      <c r="A37" s="13" t="s">
        <v>517</v>
      </c>
      <c r="I37" s="671"/>
    </row>
    <row r="38" spans="1:18" s="13" customFormat="1" ht="14.25" customHeight="1">
      <c r="A38" s="1237" t="s">
        <v>429</v>
      </c>
      <c r="B38" s="1237"/>
    </row>
    <row r="39" spans="1:18">
      <c r="A39" s="49"/>
      <c r="C39" s="24"/>
      <c r="D39" s="24"/>
      <c r="E39" s="24"/>
      <c r="F39" s="24"/>
      <c r="G39" s="24"/>
      <c r="H39" s="24"/>
      <c r="I39" s="24"/>
      <c r="J39" s="24"/>
      <c r="K39" s="24"/>
      <c r="L39" s="24"/>
      <c r="M39" s="24"/>
      <c r="N39" s="24"/>
      <c r="O39" s="24"/>
      <c r="P39" s="24"/>
    </row>
    <row r="40" spans="1:18" ht="18" customHeight="1">
      <c r="C40" s="24"/>
      <c r="D40" s="24"/>
      <c r="E40" s="24"/>
      <c r="F40" s="24"/>
      <c r="G40" s="24"/>
      <c r="H40" s="24"/>
      <c r="I40" s="772"/>
      <c r="J40" s="24"/>
      <c r="K40" s="24"/>
      <c r="L40" s="24"/>
      <c r="M40" s="24"/>
      <c r="N40" s="24"/>
      <c r="O40" s="24"/>
      <c r="P40" s="24"/>
    </row>
    <row r="41" spans="1:18" ht="18" customHeight="1"/>
    <row r="42" spans="1:18" ht="18" customHeight="1"/>
    <row r="43" spans="1:18" ht="18" customHeight="1"/>
    <row r="44" spans="1:18" ht="18" customHeight="1"/>
    <row r="45" spans="1:18" ht="18" customHeight="1"/>
    <row r="46" spans="1:18" s="86" customFormat="1" ht="21" customHeight="1">
      <c r="A46"/>
      <c r="B46"/>
      <c r="C46"/>
      <c r="D46"/>
      <c r="E46"/>
      <c r="F46"/>
      <c r="G46"/>
      <c r="H46"/>
      <c r="I46"/>
      <c r="J46"/>
      <c r="K46"/>
      <c r="L46"/>
      <c r="M46"/>
      <c r="N46"/>
      <c r="O46"/>
      <c r="P46"/>
    </row>
    <row r="49" ht="10.5" customHeight="1"/>
  </sheetData>
  <mergeCells count="2">
    <mergeCell ref="A38:B38"/>
    <mergeCell ref="C10:D11"/>
  </mergeCells>
  <phoneticPr fontId="36" type="noConversion"/>
  <printOptions horizontalCentered="1"/>
  <pageMargins left="0.6692913385826772" right="0.39370078740157483" top="0.78740157480314965" bottom="0" header="0.55118110236220474" footer="0"/>
  <pageSetup paperSize="9" scale="63" orientation="portrait" r:id="rId1"/>
  <headerFooter alignWithMargins="0"/>
  <ignoredErrors>
    <ignoredError sqref="E36:Q36 Q13:Q35" formula="1"/>
  </ignoredError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0" enableFormatConditionsCalculation="0">
    <tabColor theme="6" tint="0.59999389629810485"/>
    <pageSetUpPr fitToPage="1"/>
  </sheetPr>
  <dimension ref="A1:CC49"/>
  <sheetViews>
    <sheetView zoomScaleNormal="100" workbookViewId="0">
      <selection activeCell="A13" sqref="A13"/>
    </sheetView>
  </sheetViews>
  <sheetFormatPr defaultRowHeight="12.75"/>
  <cols>
    <col min="1" max="1" width="7.7109375" customWidth="1"/>
    <col min="2" max="2" width="16.7109375" customWidth="1"/>
    <col min="3" max="3" width="9.7109375" customWidth="1"/>
    <col min="4" max="4" width="8" customWidth="1"/>
    <col min="5" max="5" width="9.7109375" customWidth="1"/>
    <col min="6" max="6" width="8" customWidth="1"/>
    <col min="7" max="7" width="9.7109375" customWidth="1"/>
    <col min="8" max="8" width="8" customWidth="1"/>
    <col min="9" max="9" width="9.7109375" customWidth="1"/>
    <col min="10" max="10" width="8" customWidth="1"/>
    <col min="11" max="11" width="9.7109375" customWidth="1"/>
    <col min="12" max="12" width="8" customWidth="1"/>
    <col min="13" max="13" width="9.7109375" customWidth="1"/>
    <col min="14" max="14" width="8" customWidth="1"/>
    <col min="15" max="15" width="9.7109375" customWidth="1"/>
    <col min="16" max="16" width="8" customWidth="1"/>
  </cols>
  <sheetData>
    <row r="1" spans="1:81" s="170" customFormat="1" ht="27.75">
      <c r="A1" s="1143" t="s">
        <v>522</v>
      </c>
      <c r="B1" s="176"/>
      <c r="C1" s="176"/>
      <c r="D1" s="176"/>
      <c r="E1" s="176"/>
      <c r="F1" s="176"/>
      <c r="G1" s="176"/>
      <c r="H1" s="176"/>
      <c r="I1" s="176"/>
    </row>
    <row r="2" spans="1:81" s="170" customFormat="1"/>
    <row r="3" spans="1:81" s="486" customFormat="1" ht="26.25">
      <c r="A3" s="505" t="s">
        <v>334</v>
      </c>
      <c r="B3" s="314"/>
      <c r="C3" s="314"/>
      <c r="D3" s="314"/>
      <c r="E3" s="314"/>
      <c r="F3" s="468"/>
      <c r="G3" s="314"/>
      <c r="H3" s="468"/>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314"/>
      <c r="AO3" s="314"/>
      <c r="AP3" s="314"/>
      <c r="AQ3" s="314"/>
      <c r="AR3" s="314"/>
      <c r="AS3" s="314"/>
      <c r="AT3" s="314"/>
      <c r="AU3" s="314"/>
      <c r="AV3" s="314"/>
      <c r="AW3" s="314"/>
      <c r="AX3" s="314"/>
      <c r="AY3" s="314"/>
      <c r="AZ3" s="314"/>
      <c r="BA3" s="314"/>
      <c r="BB3" s="314"/>
      <c r="BC3" s="314"/>
      <c r="BD3" s="314"/>
      <c r="BE3" s="314"/>
      <c r="BF3" s="314"/>
      <c r="BG3" s="314"/>
      <c r="BH3" s="314"/>
      <c r="BI3" s="314"/>
      <c r="BJ3" s="314"/>
      <c r="BK3" s="314"/>
      <c r="BL3" s="314"/>
      <c r="BM3" s="314"/>
      <c r="BN3" s="314"/>
      <c r="BS3" s="487"/>
      <c r="BU3" s="487"/>
    </row>
    <row r="4" spans="1:81" s="486" customFormat="1" ht="26.25" customHeight="1">
      <c r="A4" s="314"/>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c r="BD4" s="314"/>
      <c r="BE4" s="314"/>
      <c r="BF4" s="314"/>
      <c r="BG4" s="314"/>
      <c r="BH4" s="314"/>
      <c r="BI4" s="314"/>
      <c r="BJ4" s="314"/>
      <c r="BK4" s="314"/>
      <c r="BL4" s="314"/>
      <c r="BM4" s="314"/>
      <c r="BN4" s="314"/>
    </row>
    <row r="5" spans="1:81" s="486" customFormat="1" ht="26.25" customHeight="1">
      <c r="A5" s="488" t="s">
        <v>431</v>
      </c>
      <c r="B5" s="2"/>
      <c r="C5" s="2"/>
      <c r="D5" s="2"/>
      <c r="E5" s="2"/>
      <c r="F5" s="2"/>
      <c r="G5" s="2"/>
      <c r="H5" s="2"/>
      <c r="I5" s="2"/>
      <c r="J5" s="2"/>
      <c r="K5" s="2"/>
      <c r="L5" s="2"/>
      <c r="M5" s="2"/>
      <c r="N5" s="2"/>
      <c r="O5" s="2"/>
      <c r="P5" s="2"/>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314"/>
      <c r="BN5" s="314"/>
      <c r="BO5" s="1"/>
      <c r="BP5" s="1"/>
      <c r="BQ5" s="1"/>
      <c r="BR5" s="1"/>
      <c r="BS5" s="1"/>
      <c r="BT5" s="1"/>
      <c r="BU5" s="1"/>
      <c r="BV5" s="1"/>
      <c r="BW5" s="1"/>
      <c r="BX5" s="1"/>
      <c r="BY5" s="1"/>
      <c r="BZ5" s="1"/>
      <c r="CA5" s="1"/>
      <c r="CB5" s="1"/>
      <c r="CC5" s="1"/>
    </row>
    <row r="6" spans="1:81" s="15" customFormat="1" ht="15" customHeight="1">
      <c r="A6" s="12"/>
      <c r="B6" s="12"/>
      <c r="C6" s="12"/>
      <c r="D6" s="12"/>
      <c r="E6" s="12"/>
      <c r="F6" s="12"/>
      <c r="G6" s="12"/>
      <c r="H6" s="12"/>
      <c r="I6" s="12"/>
      <c r="J6" s="12"/>
      <c r="K6" s="12"/>
      <c r="L6" s="12"/>
      <c r="M6" s="12"/>
      <c r="N6" s="12"/>
      <c r="O6" s="12"/>
      <c r="P6" s="12"/>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s="9"/>
      <c r="BP6" s="9"/>
      <c r="BQ6" s="9"/>
      <c r="BR6" s="9"/>
      <c r="BS6" s="9"/>
      <c r="BT6" s="9"/>
      <c r="BU6" s="9"/>
      <c r="BV6" s="9"/>
      <c r="BW6" s="9"/>
      <c r="BX6" s="9"/>
      <c r="BY6" s="9"/>
      <c r="BZ6" s="9"/>
      <c r="CA6" s="9"/>
      <c r="CB6" s="9"/>
      <c r="CC6" s="9"/>
    </row>
    <row r="7" spans="1:81" s="15" customFormat="1" ht="15" customHeight="1">
      <c r="A7" s="20" t="s">
        <v>60</v>
      </c>
      <c r="B7" s="12"/>
      <c r="C7" s="12"/>
      <c r="D7" s="12"/>
      <c r="E7" s="12"/>
      <c r="F7" s="12"/>
      <c r="G7" s="12"/>
      <c r="H7" s="12"/>
      <c r="I7" s="12"/>
      <c r="J7" s="12"/>
      <c r="K7" s="12"/>
      <c r="L7" s="12"/>
      <c r="M7" s="12"/>
      <c r="N7" s="12"/>
      <c r="O7" s="12"/>
      <c r="P7" s="12"/>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s="9"/>
      <c r="BP7" s="9"/>
      <c r="BQ7" s="9"/>
      <c r="BR7" s="9"/>
      <c r="BS7" s="9"/>
      <c r="BT7" s="9"/>
      <c r="BU7" s="9"/>
      <c r="BV7" s="9"/>
      <c r="BW7" s="9"/>
      <c r="BX7" s="9"/>
      <c r="BY7" s="9"/>
      <c r="BZ7" s="9"/>
      <c r="CA7" s="9"/>
      <c r="CB7" s="9"/>
      <c r="CC7" s="9"/>
    </row>
    <row r="8" spans="1:81" s="15" customFormat="1" ht="15" customHeight="1">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row>
    <row r="9" spans="1:81" s="15" customFormat="1" ht="13.5" thickBot="1">
      <c r="A9" s="13" t="s">
        <v>84</v>
      </c>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row>
    <row r="10" spans="1:81" ht="24.95" customHeight="1" thickTop="1">
      <c r="A10" s="56"/>
      <c r="B10" s="57"/>
      <c r="C10" s="1238" t="s">
        <v>66</v>
      </c>
      <c r="D10" s="1239"/>
      <c r="E10" s="59" t="s">
        <v>61</v>
      </c>
      <c r="F10" s="59"/>
      <c r="G10" s="59"/>
      <c r="H10" s="59"/>
      <c r="I10" s="60" t="s">
        <v>62</v>
      </c>
      <c r="J10" s="59"/>
      <c r="K10" s="59"/>
      <c r="L10" s="59"/>
      <c r="M10" s="61" t="s">
        <v>63</v>
      </c>
      <c r="N10" s="62"/>
      <c r="O10" s="61" t="s">
        <v>64</v>
      </c>
      <c r="P10" s="63"/>
    </row>
    <row r="11" spans="1:81" ht="24.95" customHeight="1">
      <c r="A11" s="64" t="s">
        <v>25</v>
      </c>
      <c r="B11" s="32" t="s">
        <v>65</v>
      </c>
      <c r="C11" s="1240"/>
      <c r="D11" s="1241"/>
      <c r="E11" s="66" t="s">
        <v>67</v>
      </c>
      <c r="F11" s="66"/>
      <c r="G11" s="66" t="s">
        <v>68</v>
      </c>
      <c r="H11" s="66"/>
      <c r="I11" s="66" t="s">
        <v>67</v>
      </c>
      <c r="J11" s="66"/>
      <c r="K11" s="66" t="s">
        <v>68</v>
      </c>
      <c r="L11" s="66"/>
      <c r="M11" s="67" t="s">
        <v>515</v>
      </c>
      <c r="N11" s="68"/>
      <c r="O11" s="67" t="s">
        <v>69</v>
      </c>
      <c r="P11" s="69"/>
    </row>
    <row r="12" spans="1:81" ht="24.95" customHeight="1" thickBot="1">
      <c r="A12" s="64"/>
      <c r="B12" s="32"/>
      <c r="C12" s="70" t="s">
        <v>70</v>
      </c>
      <c r="D12" s="71" t="s">
        <v>26</v>
      </c>
      <c r="E12" s="70" t="s">
        <v>71</v>
      </c>
      <c r="F12" s="71" t="s">
        <v>26</v>
      </c>
      <c r="G12" s="70" t="s">
        <v>71</v>
      </c>
      <c r="H12" s="71" t="s">
        <v>26</v>
      </c>
      <c r="I12" s="70" t="s">
        <v>71</v>
      </c>
      <c r="J12" s="71" t="s">
        <v>26</v>
      </c>
      <c r="K12" s="71" t="s">
        <v>71</v>
      </c>
      <c r="L12" s="71" t="s">
        <v>26</v>
      </c>
      <c r="M12" s="70" t="s">
        <v>71</v>
      </c>
      <c r="N12" s="71" t="s">
        <v>26</v>
      </c>
      <c r="O12" s="70" t="s">
        <v>71</v>
      </c>
      <c r="P12" s="72" t="s">
        <v>26</v>
      </c>
    </row>
    <row r="13" spans="1:81" ht="18" customHeight="1" thickTop="1">
      <c r="A13" s="36" t="s">
        <v>27</v>
      </c>
      <c r="B13" s="73" t="s">
        <v>28</v>
      </c>
      <c r="C13" s="75">
        <v>27054</v>
      </c>
      <c r="D13" s="951">
        <v>6.3041188587620117E-2</v>
      </c>
      <c r="E13" s="75">
        <v>941.26069034</v>
      </c>
      <c r="F13" s="951">
        <v>3.5894821634494672E-2</v>
      </c>
      <c r="G13" s="75">
        <v>519.16648449000002</v>
      </c>
      <c r="H13" s="951">
        <v>2.2545113424133161E-2</v>
      </c>
      <c r="I13" s="75">
        <v>832.65440660000002</v>
      </c>
      <c r="J13" s="951">
        <v>4.2911112164212943E-2</v>
      </c>
      <c r="K13" s="76">
        <v>408.34692713999999</v>
      </c>
      <c r="L13" s="951">
        <v>2.6258182297467181E-2</v>
      </c>
      <c r="M13" s="75">
        <v>705.48088611000003</v>
      </c>
      <c r="N13" s="951">
        <v>4.7556347010149345E-2</v>
      </c>
      <c r="O13" s="75">
        <v>118.36382673</v>
      </c>
      <c r="P13" s="950">
        <v>4.2590156633183295E-2</v>
      </c>
    </row>
    <row r="14" spans="1:81" ht="18" customHeight="1">
      <c r="A14" s="38" t="s">
        <v>29</v>
      </c>
      <c r="B14" s="77" t="s">
        <v>30</v>
      </c>
      <c r="C14" s="75">
        <v>5055</v>
      </c>
      <c r="D14" s="951">
        <v>0.01</v>
      </c>
      <c r="E14" s="75">
        <v>162.97095808</v>
      </c>
      <c r="F14" s="951">
        <v>6.2148706855815385E-3</v>
      </c>
      <c r="G14" s="75">
        <v>85.584675879999992</v>
      </c>
      <c r="H14" s="951">
        <v>3.7165654616124187E-3</v>
      </c>
      <c r="I14" s="75">
        <v>185.68762117</v>
      </c>
      <c r="J14" s="951">
        <v>9.5694711712004908E-3</v>
      </c>
      <c r="K14" s="76">
        <v>67.887100920000009</v>
      </c>
      <c r="L14" s="951">
        <v>4.365385786269816E-3</v>
      </c>
      <c r="M14" s="75">
        <v>125.67679344</v>
      </c>
      <c r="N14" s="951">
        <v>8.4718513536362443E-3</v>
      </c>
      <c r="O14" s="75">
        <v>14.65401524</v>
      </c>
      <c r="P14" s="950">
        <v>5.2728677470045759E-3</v>
      </c>
    </row>
    <row r="15" spans="1:81" ht="18" customHeight="1">
      <c r="A15" s="38" t="s">
        <v>31</v>
      </c>
      <c r="B15" s="77" t="s">
        <v>32</v>
      </c>
      <c r="C15" s="75">
        <v>32435</v>
      </c>
      <c r="D15" s="951">
        <v>7.557998639164111E-2</v>
      </c>
      <c r="E15" s="75">
        <v>1006.28255926</v>
      </c>
      <c r="F15" s="951">
        <v>3.8374419912822672E-2</v>
      </c>
      <c r="G15" s="75">
        <v>576.91199950999999</v>
      </c>
      <c r="H15" s="951">
        <v>2.5052746764794159E-2</v>
      </c>
      <c r="I15" s="75">
        <v>1062.7135400700001</v>
      </c>
      <c r="J15" s="951">
        <v>5.4767283467075309E-2</v>
      </c>
      <c r="K15" s="76">
        <v>404.89464568</v>
      </c>
      <c r="L15" s="951">
        <v>2.6036188130512752E-2</v>
      </c>
      <c r="M15" s="75">
        <v>933.42392547999998</v>
      </c>
      <c r="N15" s="951">
        <v>6.2921948675986175E-2</v>
      </c>
      <c r="O15" s="75">
        <v>176.40641540999999</v>
      </c>
      <c r="P15" s="950">
        <v>6.3475278478015276E-2</v>
      </c>
    </row>
    <row r="16" spans="1:81" ht="18" customHeight="1">
      <c r="A16" s="38" t="s">
        <v>33</v>
      </c>
      <c r="B16" s="77" t="s">
        <v>34</v>
      </c>
      <c r="C16" s="75">
        <v>4340</v>
      </c>
      <c r="D16" s="951">
        <v>1.0113061228294201E-2</v>
      </c>
      <c r="E16" s="75">
        <v>62.026674899999996</v>
      </c>
      <c r="F16" s="951">
        <v>2.3653770469390994E-3</v>
      </c>
      <c r="G16" s="75">
        <v>46.275327689999997</v>
      </c>
      <c r="H16" s="951">
        <v>2.009533632616601E-3</v>
      </c>
      <c r="I16" s="75">
        <v>76.263616959999993</v>
      </c>
      <c r="J16" s="951">
        <v>3.9302699841366959E-3</v>
      </c>
      <c r="K16" s="76">
        <v>42.957257820000002</v>
      </c>
      <c r="L16" s="951">
        <v>2.7623068324207928E-3</v>
      </c>
      <c r="M16" s="75">
        <v>50.925337149999997</v>
      </c>
      <c r="N16" s="951">
        <v>3.4328683495141983E-3</v>
      </c>
      <c r="O16" s="75">
        <v>9.4891439600000016</v>
      </c>
      <c r="P16" s="950">
        <v>3.414422621643683E-3</v>
      </c>
    </row>
    <row r="17" spans="1:16" ht="18" customHeight="1">
      <c r="A17" s="38" t="s">
        <v>35</v>
      </c>
      <c r="B17" s="77" t="s">
        <v>36</v>
      </c>
      <c r="C17" s="75">
        <v>6705</v>
      </c>
      <c r="D17" s="951">
        <v>1.5623980538182631E-2</v>
      </c>
      <c r="E17" s="75">
        <v>142.62736727999999</v>
      </c>
      <c r="F17" s="951">
        <v>5.4390711959551577E-3</v>
      </c>
      <c r="G17" s="75">
        <v>98.896488269999992</v>
      </c>
      <c r="H17" s="951">
        <v>4.2946388334098072E-3</v>
      </c>
      <c r="I17" s="75">
        <v>174.67210696000001</v>
      </c>
      <c r="J17" s="951">
        <v>9.0017831099051329E-3</v>
      </c>
      <c r="K17" s="76">
        <v>86.230591180000005</v>
      </c>
      <c r="L17" s="951">
        <v>5.5449384636767811E-3</v>
      </c>
      <c r="M17" s="75">
        <v>108.85883969</v>
      </c>
      <c r="N17" s="951">
        <v>7.3381559406453731E-3</v>
      </c>
      <c r="O17" s="75">
        <v>20.085787679999999</v>
      </c>
      <c r="P17" s="950">
        <v>7.2273503402644108E-3</v>
      </c>
    </row>
    <row r="18" spans="1:16" ht="18" customHeight="1">
      <c r="A18" s="38" t="s">
        <v>37</v>
      </c>
      <c r="B18" s="77" t="s">
        <v>38</v>
      </c>
      <c r="C18" s="75">
        <v>15327</v>
      </c>
      <c r="D18" s="951">
        <v>3.5714951485268487E-2</v>
      </c>
      <c r="E18" s="75">
        <v>417.98121393999998</v>
      </c>
      <c r="F18" s="951">
        <v>1.5939644856013669E-2</v>
      </c>
      <c r="G18" s="75">
        <v>262.23705274000002</v>
      </c>
      <c r="H18" s="951">
        <v>1.138780001147699E-2</v>
      </c>
      <c r="I18" s="75">
        <v>492.13942236000003</v>
      </c>
      <c r="J18" s="951">
        <v>2.5362563130547335E-2</v>
      </c>
      <c r="K18" s="76">
        <v>232.87417036000002</v>
      </c>
      <c r="L18" s="951">
        <v>1.4974650257592996E-2</v>
      </c>
      <c r="M18" s="75">
        <v>297.70073536000001</v>
      </c>
      <c r="N18" s="951">
        <v>2.0067956134178416E-2</v>
      </c>
      <c r="O18" s="75">
        <v>55.239807420000005</v>
      </c>
      <c r="P18" s="950">
        <v>1.9876613619221408E-2</v>
      </c>
    </row>
    <row r="19" spans="1:16" ht="18" customHeight="1">
      <c r="A19" s="38" t="s">
        <v>39</v>
      </c>
      <c r="B19" s="77" t="s">
        <v>40</v>
      </c>
      <c r="C19" s="75">
        <v>6507</v>
      </c>
      <c r="D19" s="951">
        <v>1.5162601247122204E-2</v>
      </c>
      <c r="E19" s="75">
        <v>73.462249</v>
      </c>
      <c r="F19" s="951">
        <v>2.8014707846466362E-3</v>
      </c>
      <c r="G19" s="75">
        <v>108.20075946</v>
      </c>
      <c r="H19" s="951">
        <v>4.6986823446420606E-3</v>
      </c>
      <c r="I19" s="75">
        <v>95.01565712</v>
      </c>
      <c r="J19" s="951">
        <v>4.8966623940433704E-3</v>
      </c>
      <c r="K19" s="76">
        <v>99.908052689999991</v>
      </c>
      <c r="L19" s="951">
        <v>6.4244486395254631E-3</v>
      </c>
      <c r="M19" s="75">
        <v>71.803967200000002</v>
      </c>
      <c r="N19" s="951">
        <v>4.8402932639285559E-3</v>
      </c>
      <c r="O19" s="75">
        <v>13.60666741</v>
      </c>
      <c r="P19" s="950">
        <v>4.8960067637003005E-3</v>
      </c>
    </row>
    <row r="20" spans="1:16" ht="18" customHeight="1">
      <c r="A20" s="38" t="s">
        <v>41</v>
      </c>
      <c r="B20" s="77" t="s">
        <v>42</v>
      </c>
      <c r="C20" s="75">
        <v>21330</v>
      </c>
      <c r="D20" s="951">
        <v>4.9703132718782329E-2</v>
      </c>
      <c r="E20" s="75">
        <v>222.61257040000001</v>
      </c>
      <c r="F20" s="951">
        <v>8.4892937632591748E-3</v>
      </c>
      <c r="G20" s="75">
        <v>705.92706538999994</v>
      </c>
      <c r="H20" s="951">
        <v>3.0655302747474581E-2</v>
      </c>
      <c r="I20" s="75">
        <v>292.36856697000002</v>
      </c>
      <c r="J20" s="951">
        <v>1.5067307962457943E-2</v>
      </c>
      <c r="K20" s="76">
        <v>378.89196336999998</v>
      </c>
      <c r="L20" s="951">
        <v>2.4364121740540833E-2</v>
      </c>
      <c r="M20" s="75">
        <v>237.60581740999999</v>
      </c>
      <c r="N20" s="951">
        <v>1.6016967896445997E-2</v>
      </c>
      <c r="O20" s="75">
        <v>46.794998880000001</v>
      </c>
      <c r="P20" s="950">
        <v>1.6837968043185089E-2</v>
      </c>
    </row>
    <row r="21" spans="1:16" ht="18" customHeight="1">
      <c r="A21" s="38" t="s">
        <v>43</v>
      </c>
      <c r="B21" s="77" t="s">
        <v>44</v>
      </c>
      <c r="C21" s="75">
        <v>5146</v>
      </c>
      <c r="D21" s="951">
        <v>1.1991201170691697E-2</v>
      </c>
      <c r="E21" s="75">
        <v>65.345669090000001</v>
      </c>
      <c r="F21" s="951">
        <v>2.4919463445615686E-3</v>
      </c>
      <c r="G21" s="75">
        <v>40.800973190000001</v>
      </c>
      <c r="H21" s="951">
        <v>1.7718065319397257E-3</v>
      </c>
      <c r="I21" s="75">
        <v>83.944343910000001</v>
      </c>
      <c r="J21" s="951">
        <v>4.326098713368985E-3</v>
      </c>
      <c r="K21" s="76">
        <v>34.929479439999994</v>
      </c>
      <c r="L21" s="951">
        <v>2.2460916875632541E-3</v>
      </c>
      <c r="M21" s="75">
        <v>71.80333444</v>
      </c>
      <c r="N21" s="951">
        <v>4.8402506096841581E-3</v>
      </c>
      <c r="O21" s="75">
        <v>11.659350249999999</v>
      </c>
      <c r="P21" s="950">
        <v>4.1953151322268404E-3</v>
      </c>
    </row>
    <row r="22" spans="1:16" ht="18" customHeight="1">
      <c r="A22" s="40">
        <v>10</v>
      </c>
      <c r="B22" s="77" t="s">
        <v>45</v>
      </c>
      <c r="C22" s="75">
        <v>21150</v>
      </c>
      <c r="D22" s="951">
        <v>4.9283696999636487E-2</v>
      </c>
      <c r="E22" s="75">
        <v>553.98163903</v>
      </c>
      <c r="F22" s="951">
        <v>2.1125998701362978E-2</v>
      </c>
      <c r="G22" s="75">
        <v>310.11061814999999</v>
      </c>
      <c r="H22" s="951">
        <v>1.3466738067823916E-2</v>
      </c>
      <c r="I22" s="75">
        <v>514.5884413</v>
      </c>
      <c r="J22" s="951">
        <v>2.6519480528780292E-2</v>
      </c>
      <c r="K22" s="76">
        <v>253.27811578000001</v>
      </c>
      <c r="L22" s="951">
        <v>1.6286697643815261E-2</v>
      </c>
      <c r="M22" s="75">
        <v>449.83029229000005</v>
      </c>
      <c r="N22" s="951">
        <v>3.0322983793050096E-2</v>
      </c>
      <c r="O22" s="75">
        <v>78.919298730000008</v>
      </c>
      <c r="P22" s="950">
        <v>2.8397065109755967E-2</v>
      </c>
    </row>
    <row r="23" spans="1:16" ht="18" customHeight="1">
      <c r="A23" s="41">
        <f t="shared" ref="A23:A34" si="0">A22+1</f>
        <v>11</v>
      </c>
      <c r="B23" s="78" t="s">
        <v>46</v>
      </c>
      <c r="C23" s="75">
        <v>119529</v>
      </c>
      <c r="D23" s="951">
        <v>0.27852628929879669</v>
      </c>
      <c r="E23" s="75">
        <v>13769.759551059999</v>
      </c>
      <c r="F23" s="951">
        <v>0.52510751602368677</v>
      </c>
      <c r="G23" s="75">
        <v>11515.224875899999</v>
      </c>
      <c r="H23" s="951">
        <v>0.50005549026646723</v>
      </c>
      <c r="I23" s="75">
        <v>9420.4317391900004</v>
      </c>
      <c r="J23" s="951">
        <v>0.48548497406786401</v>
      </c>
      <c r="K23" s="76">
        <v>8283.8498371799997</v>
      </c>
      <c r="L23" s="951">
        <v>0.53268146444246622</v>
      </c>
      <c r="M23" s="75">
        <v>6416.8815800800003</v>
      </c>
      <c r="N23" s="951">
        <v>0.43256090016553367</v>
      </c>
      <c r="O23" s="75">
        <v>1361.46218922</v>
      </c>
      <c r="P23" s="950">
        <v>0.48988689780456235</v>
      </c>
    </row>
    <row r="24" spans="1:16" ht="18" customHeight="1">
      <c r="A24" s="41">
        <f t="shared" si="0"/>
        <v>12</v>
      </c>
      <c r="B24" s="78" t="s">
        <v>47</v>
      </c>
      <c r="C24" s="75">
        <v>3949</v>
      </c>
      <c r="D24" s="951">
        <v>9.2019536383718438E-3</v>
      </c>
      <c r="E24" s="75">
        <v>75.442084230000006</v>
      </c>
      <c r="F24" s="951">
        <v>2.8769714755560471E-3</v>
      </c>
      <c r="G24" s="75">
        <v>68.721602050000001</v>
      </c>
      <c r="H24" s="951">
        <v>2.984276449253794E-3</v>
      </c>
      <c r="I24" s="75">
        <v>75.470058049999992</v>
      </c>
      <c r="J24" s="951">
        <v>3.8893736709412034E-3</v>
      </c>
      <c r="K24" s="76">
        <v>51.723554119999996</v>
      </c>
      <c r="L24" s="951">
        <v>3.326011346940363E-3</v>
      </c>
      <c r="M24" s="75">
        <v>65.469940539999996</v>
      </c>
      <c r="N24" s="951">
        <v>4.4133175998883395E-3</v>
      </c>
      <c r="O24" s="75">
        <v>12.45977967</v>
      </c>
      <c r="P24" s="950">
        <v>4.4833289225326553E-3</v>
      </c>
    </row>
    <row r="25" spans="1:16" ht="18" customHeight="1">
      <c r="A25" s="41">
        <f t="shared" si="0"/>
        <v>13</v>
      </c>
      <c r="B25" s="78" t="s">
        <v>48</v>
      </c>
      <c r="C25" s="75">
        <v>74687</v>
      </c>
      <c r="D25" s="951">
        <v>0.17403553086580853</v>
      </c>
      <c r="E25" s="75">
        <v>3573.4964423400002</v>
      </c>
      <c r="F25" s="951">
        <v>0.13627469916220783</v>
      </c>
      <c r="G25" s="75">
        <v>4829.29097602</v>
      </c>
      <c r="H25" s="951">
        <v>0.20971483342085961</v>
      </c>
      <c r="I25" s="75">
        <v>2602.8212068499997</v>
      </c>
      <c r="J25" s="951">
        <v>0.13413722651946203</v>
      </c>
      <c r="K25" s="76">
        <v>2868.03733362</v>
      </c>
      <c r="L25" s="951">
        <v>0.18442515943389515</v>
      </c>
      <c r="M25" s="75">
        <v>2198.7483615000001</v>
      </c>
      <c r="N25" s="951">
        <v>0.14821725453691087</v>
      </c>
      <c r="O25" s="75">
        <v>396.41262105999999</v>
      </c>
      <c r="P25" s="950">
        <v>0.14263881194740868</v>
      </c>
    </row>
    <row r="26" spans="1:16" ht="18" customHeight="1">
      <c r="A26" s="41">
        <f t="shared" si="0"/>
        <v>14</v>
      </c>
      <c r="B26" s="78" t="s">
        <v>49</v>
      </c>
      <c r="C26" s="75">
        <v>16673</v>
      </c>
      <c r="D26" s="951">
        <v>3.885139858510351E-2</v>
      </c>
      <c r="E26" s="75">
        <v>366.42380587999997</v>
      </c>
      <c r="F26" s="951">
        <v>1.397351157833257E-2</v>
      </c>
      <c r="G26" s="75">
        <v>252.37735890000002</v>
      </c>
      <c r="H26" s="951">
        <v>1.0959636941265725E-2</v>
      </c>
      <c r="I26" s="75">
        <v>403.348097</v>
      </c>
      <c r="J26" s="951">
        <v>2.0786673672050247E-2</v>
      </c>
      <c r="K26" s="76">
        <v>211.46303078</v>
      </c>
      <c r="L26" s="951">
        <v>1.3597836649062028E-2</v>
      </c>
      <c r="M26" s="75">
        <v>353.34568485</v>
      </c>
      <c r="N26" s="951">
        <v>2.3818972751935598E-2</v>
      </c>
      <c r="O26" s="75">
        <v>68.23167715000001</v>
      </c>
      <c r="P26" s="950">
        <v>2.4551401365149949E-2</v>
      </c>
    </row>
    <row r="27" spans="1:16" ht="18" customHeight="1">
      <c r="A27" s="41">
        <f t="shared" si="0"/>
        <v>15</v>
      </c>
      <c r="B27" s="78" t="s">
        <v>50</v>
      </c>
      <c r="C27" s="75">
        <v>25685</v>
      </c>
      <c r="D27" s="951">
        <v>5.9851146923672022E-2</v>
      </c>
      <c r="E27" s="75">
        <v>821.08171819000006</v>
      </c>
      <c r="F27" s="951">
        <v>3.1311816295152464E-2</v>
      </c>
      <c r="G27" s="75">
        <v>1093.9057574799999</v>
      </c>
      <c r="H27" s="951">
        <v>4.75035082473124E-2</v>
      </c>
      <c r="I27" s="75">
        <v>750.03839385000003</v>
      </c>
      <c r="J27" s="951">
        <v>3.8653469423629509E-2</v>
      </c>
      <c r="K27" s="76">
        <v>723.38228158000004</v>
      </c>
      <c r="L27" s="951">
        <v>4.6516093444173574E-2</v>
      </c>
      <c r="M27" s="75">
        <v>701.11033225999995</v>
      </c>
      <c r="N27" s="951">
        <v>4.7261728715579793E-2</v>
      </c>
      <c r="O27" s="75">
        <v>130.70756302999999</v>
      </c>
      <c r="P27" s="950">
        <v>4.7031730355321689E-2</v>
      </c>
    </row>
    <row r="28" spans="1:16" ht="18" customHeight="1">
      <c r="A28" s="41">
        <f t="shared" si="0"/>
        <v>16</v>
      </c>
      <c r="B28" s="78" t="s">
        <v>51</v>
      </c>
      <c r="C28" s="75">
        <v>8046</v>
      </c>
      <c r="D28" s="951">
        <v>1.8748776645819157E-2</v>
      </c>
      <c r="E28" s="75">
        <v>367.43420466000003</v>
      </c>
      <c r="F28" s="951">
        <v>1.4012042969646397E-2</v>
      </c>
      <c r="G28" s="75">
        <v>138.61859106</v>
      </c>
      <c r="H28" s="951">
        <v>6.0195947764448325E-3</v>
      </c>
      <c r="I28" s="75">
        <v>344.47179188999996</v>
      </c>
      <c r="J28" s="951">
        <v>1.7752464386224274E-2</v>
      </c>
      <c r="K28" s="76">
        <v>124.92211537999999</v>
      </c>
      <c r="L28" s="951">
        <v>8.0329432171988811E-3</v>
      </c>
      <c r="M28" s="75">
        <v>323.52857498000003</v>
      </c>
      <c r="N28" s="951">
        <v>2.1809006427211709E-2</v>
      </c>
      <c r="O28" s="75">
        <v>66.172503169999999</v>
      </c>
      <c r="P28" s="950">
        <v>2.3810460954840049E-2</v>
      </c>
    </row>
    <row r="29" spans="1:16" ht="18" customHeight="1">
      <c r="A29" s="41">
        <f t="shared" si="0"/>
        <v>17</v>
      </c>
      <c r="B29" s="78" t="s">
        <v>52</v>
      </c>
      <c r="C29" s="75">
        <v>6034</v>
      </c>
      <c r="D29" s="951">
        <v>1.4060417385144519E-2</v>
      </c>
      <c r="E29" s="75">
        <v>109.53782468999999</v>
      </c>
      <c r="F29" s="951">
        <v>4.1772069309065117E-3</v>
      </c>
      <c r="G29" s="75">
        <v>88.627371580000002</v>
      </c>
      <c r="H29" s="951">
        <v>3.8486963323850366E-3</v>
      </c>
      <c r="I29" s="75">
        <v>140.69092289</v>
      </c>
      <c r="J29" s="951">
        <v>7.2505518793460786E-3</v>
      </c>
      <c r="K29" s="76">
        <v>86.362997969999995</v>
      </c>
      <c r="L29" s="951">
        <v>5.5534526985054665E-3</v>
      </c>
      <c r="M29" s="75">
        <v>103.75195595999999</v>
      </c>
      <c r="N29" s="951">
        <v>6.9939017736139813E-3</v>
      </c>
      <c r="O29" s="75">
        <v>20.804481620000001</v>
      </c>
      <c r="P29" s="950">
        <v>7.4859537355884114E-3</v>
      </c>
    </row>
    <row r="30" spans="1:16" ht="18" customHeight="1">
      <c r="A30" s="41">
        <f t="shared" si="0"/>
        <v>18</v>
      </c>
      <c r="B30" s="78" t="s">
        <v>53</v>
      </c>
      <c r="C30" s="75">
        <v>11933</v>
      </c>
      <c r="D30" s="951">
        <v>2.7806257980929654E-2</v>
      </c>
      <c r="E30" s="75">
        <v>487.62578771</v>
      </c>
      <c r="F30" s="951">
        <v>1.8595529223586225E-2</v>
      </c>
      <c r="G30" s="75">
        <v>392.72786851999996</v>
      </c>
      <c r="H30" s="951">
        <v>1.7054441311440238E-2</v>
      </c>
      <c r="I30" s="75">
        <v>384.18006848000005</v>
      </c>
      <c r="J30" s="951">
        <v>1.9798843168459718E-2</v>
      </c>
      <c r="K30" s="76">
        <v>186.85348256999998</v>
      </c>
      <c r="L30" s="951">
        <v>1.2015353813492802E-2</v>
      </c>
      <c r="M30" s="75">
        <v>322.59176658999996</v>
      </c>
      <c r="N30" s="951">
        <v>2.1745856332355824E-2</v>
      </c>
      <c r="O30" s="75">
        <v>58.008446929999998</v>
      </c>
      <c r="P30" s="950">
        <v>2.0872836820594407E-2</v>
      </c>
    </row>
    <row r="31" spans="1:16" ht="18" customHeight="1">
      <c r="A31" s="41">
        <f t="shared" si="0"/>
        <v>19</v>
      </c>
      <c r="B31" s="78" t="s">
        <v>54</v>
      </c>
      <c r="C31" s="75">
        <v>1519</v>
      </c>
      <c r="D31" s="951">
        <v>3.5395714299029705E-3</v>
      </c>
      <c r="E31" s="75">
        <v>23.882725280000002</v>
      </c>
      <c r="F31" s="951">
        <v>9.1076380100562487E-4</v>
      </c>
      <c r="G31" s="75">
        <v>33.728918149999998</v>
      </c>
      <c r="H31" s="951">
        <v>1.4646983348935742E-3</v>
      </c>
      <c r="I31" s="75">
        <v>26.34333732</v>
      </c>
      <c r="J31" s="951">
        <v>1.3576123462002666E-3</v>
      </c>
      <c r="K31" s="76">
        <v>20.010547129999999</v>
      </c>
      <c r="L31" s="951">
        <v>1.2867504552849338E-3</v>
      </c>
      <c r="M31" s="75">
        <v>23.454212260000002</v>
      </c>
      <c r="N31" s="951">
        <v>1.5810444748354873E-3</v>
      </c>
      <c r="O31" s="75">
        <v>3.3574454500000002</v>
      </c>
      <c r="P31" s="950">
        <v>1.2080897648658556E-3</v>
      </c>
    </row>
    <row r="32" spans="1:16" ht="18" customHeight="1">
      <c r="A32" s="41">
        <f t="shared" si="0"/>
        <v>20</v>
      </c>
      <c r="B32" s="77" t="s">
        <v>55</v>
      </c>
      <c r="C32" s="75">
        <v>930</v>
      </c>
      <c r="D32" s="951">
        <v>2.1670845489201859E-3</v>
      </c>
      <c r="E32" s="75">
        <v>6.1874045999999998</v>
      </c>
      <c r="F32" s="951">
        <v>2.359556568937633E-4</v>
      </c>
      <c r="G32" s="75">
        <v>16.997731160000001</v>
      </c>
      <c r="H32" s="951">
        <v>7.3813658701711495E-4</v>
      </c>
      <c r="I32" s="75">
        <v>9.3988148800000015</v>
      </c>
      <c r="J32" s="951">
        <v>4.8437094228950865E-4</v>
      </c>
      <c r="K32" s="76">
        <v>15.389437529999999</v>
      </c>
      <c r="L32" s="951">
        <v>9.8959641731228101E-4</v>
      </c>
      <c r="M32" s="75">
        <v>7.9883616399999999</v>
      </c>
      <c r="N32" s="951">
        <v>5.3849410476469154E-4</v>
      </c>
      <c r="O32" s="75">
        <v>1.0906421799999999</v>
      </c>
      <c r="P32" s="950">
        <v>3.9243933353823632E-4</v>
      </c>
    </row>
    <row r="33" spans="1:18" ht="18" customHeight="1">
      <c r="A33" s="41">
        <f t="shared" si="0"/>
        <v>21</v>
      </c>
      <c r="B33" s="77" t="s">
        <v>56</v>
      </c>
      <c r="C33" s="75">
        <v>3325</v>
      </c>
      <c r="D33" s="951">
        <v>7.7479098119995898E-3</v>
      </c>
      <c r="E33" s="75">
        <v>145.67450262</v>
      </c>
      <c r="F33" s="951">
        <v>5.5552732010404407E-3</v>
      </c>
      <c r="G33" s="75">
        <v>128.6656605</v>
      </c>
      <c r="H33" s="951">
        <v>5.5873828462040939E-3</v>
      </c>
      <c r="I33" s="75">
        <v>175.22491827000002</v>
      </c>
      <c r="J33" s="951">
        <v>9.0302724182436539E-3</v>
      </c>
      <c r="K33" s="76">
        <v>89.610016360000003</v>
      </c>
      <c r="L33" s="951">
        <v>5.7622477086822351E-3</v>
      </c>
      <c r="M33" s="75">
        <v>131.97455884999999</v>
      </c>
      <c r="N33" s="951">
        <v>8.8963826529573388E-3</v>
      </c>
      <c r="O33" s="75">
        <v>19.941318510000002</v>
      </c>
      <c r="P33" s="950">
        <v>7.1753668521586959E-3</v>
      </c>
    </row>
    <row r="34" spans="1:18" ht="18" customHeight="1" thickBot="1">
      <c r="A34" s="43">
        <f t="shared" si="0"/>
        <v>22</v>
      </c>
      <c r="B34" s="79" t="s">
        <v>57</v>
      </c>
      <c r="C34" s="75">
        <v>11789</v>
      </c>
      <c r="D34" s="951">
        <v>2.7470709405612984E-2</v>
      </c>
      <c r="E34" s="75">
        <v>2827.64556881</v>
      </c>
      <c r="F34" s="951">
        <v>0.10783179875634812</v>
      </c>
      <c r="G34" s="75">
        <v>1714.89594775</v>
      </c>
      <c r="H34" s="951">
        <v>7.4470376666533042E-2</v>
      </c>
      <c r="I34" s="75">
        <v>1261.7003942200001</v>
      </c>
      <c r="J34" s="1078">
        <v>6.50221348795611E-2</v>
      </c>
      <c r="K34" s="76">
        <v>879.42305694000004</v>
      </c>
      <c r="L34" s="951">
        <v>5.6550078893600621E-2</v>
      </c>
      <c r="M34" s="75">
        <v>1132.6762992899999</v>
      </c>
      <c r="N34" s="951">
        <v>7.6353517437194068E-2</v>
      </c>
      <c r="O34" s="75">
        <v>95.267766370000004</v>
      </c>
      <c r="P34" s="950">
        <v>3.4279637655238324E-2</v>
      </c>
    </row>
    <row r="35" spans="1:18" ht="18" customHeight="1" thickTop="1" thickBot="1">
      <c r="A35" s="45" t="s">
        <v>58</v>
      </c>
      <c r="B35" s="80"/>
      <c r="C35" s="83">
        <v>429148</v>
      </c>
      <c r="D35" s="82">
        <v>1</v>
      </c>
      <c r="E35" s="83">
        <v>26222.743211389999</v>
      </c>
      <c r="F35" s="82">
        <v>1</v>
      </c>
      <c r="G35" s="83">
        <v>23027.894103839997</v>
      </c>
      <c r="H35" s="82">
        <v>1</v>
      </c>
      <c r="I35" s="83">
        <v>19404.167466309998</v>
      </c>
      <c r="J35" s="47">
        <v>1</v>
      </c>
      <c r="K35" s="84">
        <v>15551.225995540004</v>
      </c>
      <c r="L35" s="82">
        <v>1</v>
      </c>
      <c r="M35" s="83">
        <v>14834.631557370001</v>
      </c>
      <c r="N35" s="82">
        <v>1</v>
      </c>
      <c r="O35" s="83">
        <v>2779.1357460699996</v>
      </c>
      <c r="P35" s="85">
        <v>1</v>
      </c>
      <c r="Q35" s="86"/>
      <c r="R35" s="86"/>
    </row>
    <row r="36" spans="1:18" s="107" customFormat="1" ht="16.899999999999999" customHeight="1" thickTop="1">
      <c r="A36" s="647" t="s">
        <v>406</v>
      </c>
      <c r="B36" s="660"/>
      <c r="C36" s="661"/>
      <c r="D36" s="660"/>
      <c r="E36" s="661"/>
      <c r="F36" s="660"/>
      <c r="G36" s="661"/>
      <c r="H36" s="660"/>
      <c r="J36" s="660"/>
      <c r="K36" s="661"/>
      <c r="L36" s="660"/>
      <c r="M36" s="661"/>
      <c r="N36" s="660"/>
      <c r="O36" s="661"/>
      <c r="P36" s="662"/>
      <c r="Q36" s="662"/>
    </row>
    <row r="37" spans="1:18" s="13" customFormat="1" ht="14.25" customHeight="1">
      <c r="A37" s="13" t="s">
        <v>517</v>
      </c>
      <c r="I37" s="671"/>
    </row>
    <row r="38" spans="1:18" s="13" customFormat="1" ht="14.25" customHeight="1">
      <c r="A38" s="1237" t="s">
        <v>429</v>
      </c>
      <c r="B38" s="1237"/>
    </row>
    <row r="39" spans="1:18">
      <c r="A39" s="49"/>
      <c r="C39" s="24"/>
      <c r="D39" s="24"/>
      <c r="E39" s="24"/>
      <c r="F39" s="24"/>
      <c r="G39" s="24"/>
      <c r="H39" s="24"/>
      <c r="I39" s="24"/>
      <c r="J39" s="24"/>
      <c r="K39" s="24"/>
      <c r="L39" s="24"/>
      <c r="M39" s="24"/>
      <c r="N39" s="24"/>
      <c r="O39" s="24"/>
      <c r="P39" s="24"/>
    </row>
    <row r="40" spans="1:18" ht="18" customHeight="1">
      <c r="C40" s="24"/>
      <c r="D40" s="24"/>
      <c r="E40" s="24"/>
      <c r="F40" s="24"/>
      <c r="G40" s="24"/>
      <c r="H40" s="24"/>
      <c r="I40" s="772"/>
      <c r="J40" s="24"/>
      <c r="K40" s="24"/>
      <c r="L40" s="24"/>
      <c r="M40" s="24"/>
      <c r="N40" s="24"/>
      <c r="O40" s="24"/>
      <c r="P40" s="24"/>
    </row>
    <row r="41" spans="1:18" ht="18" customHeight="1"/>
    <row r="42" spans="1:18" ht="18" customHeight="1"/>
    <row r="43" spans="1:18" ht="18" customHeight="1"/>
    <row r="44" spans="1:18" ht="18" customHeight="1"/>
    <row r="45" spans="1:18" ht="18" customHeight="1"/>
    <row r="46" spans="1:18" s="86" customFormat="1" ht="21" customHeight="1">
      <c r="A46"/>
      <c r="B46"/>
      <c r="C46"/>
      <c r="D46"/>
      <c r="E46"/>
      <c r="F46"/>
      <c r="G46"/>
      <c r="H46"/>
      <c r="I46"/>
      <c r="J46"/>
      <c r="K46"/>
      <c r="L46"/>
      <c r="M46"/>
      <c r="N46"/>
      <c r="O46"/>
      <c r="P46"/>
    </row>
    <row r="49" ht="10.5" customHeight="1"/>
  </sheetData>
  <mergeCells count="2">
    <mergeCell ref="A38:B38"/>
    <mergeCell ref="C10:D11"/>
  </mergeCells>
  <phoneticPr fontId="36" type="noConversion"/>
  <printOptions horizontalCentered="1"/>
  <pageMargins left="0.6692913385826772" right="0.39370078740157483" top="0.78740157480314965" bottom="0" header="0.55118110236220474" footer="0"/>
  <pageSetup paperSize="9" scale="63" orientation="portrait" r:id="rId1"/>
  <headerFooter alignWithMargins="0"/>
  <ignoredErrors>
    <ignoredError sqref="E36:P37" formula="1"/>
  </ignoredError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1">
    <tabColor theme="6" tint="0.59999389629810485"/>
    <pageSetUpPr fitToPage="1"/>
  </sheetPr>
  <dimension ref="A1:AZ43"/>
  <sheetViews>
    <sheetView workbookViewId="0">
      <selection activeCell="A13" sqref="A13"/>
    </sheetView>
  </sheetViews>
  <sheetFormatPr defaultColWidth="11.42578125" defaultRowHeight="12.75"/>
  <cols>
    <col min="1" max="1" width="5.7109375" style="24" customWidth="1"/>
    <col min="2" max="2" width="29.28515625" style="24" customWidth="1"/>
    <col min="3" max="4" width="12.140625" style="24" customWidth="1"/>
    <col min="5" max="5" width="12.140625" style="315" customWidth="1"/>
    <col min="6" max="7" width="8.28515625" style="24" customWidth="1"/>
    <col min="8" max="8" width="7.28515625" style="24" bestFit="1" customWidth="1"/>
    <col min="9" max="9" width="14.7109375" style="24" customWidth="1"/>
    <col min="10" max="10" width="3" style="24" customWidth="1"/>
    <col min="11" max="11" width="12.7109375" style="24" customWidth="1"/>
    <col min="12" max="12" width="6.5703125" style="24" customWidth="1"/>
    <col min="13" max="13" width="14.7109375" style="24" customWidth="1"/>
    <col min="14" max="14" width="6.5703125" style="24" customWidth="1"/>
    <col min="15" max="15" width="16.28515625" style="24" customWidth="1"/>
    <col min="16" max="16" width="6.5703125" style="24" customWidth="1"/>
    <col min="17" max="17" width="16.28515625" style="24" customWidth="1"/>
    <col min="18" max="18" width="6.5703125" style="24" customWidth="1"/>
    <col min="19" max="19" width="14.7109375" style="24" customWidth="1"/>
    <col min="20" max="20" width="4" style="24" customWidth="1"/>
    <col min="21" max="21" width="12.7109375" style="24" customWidth="1"/>
    <col min="22" max="22" width="6.5703125" style="24" customWidth="1"/>
    <col min="23" max="23" width="14.7109375" style="24" customWidth="1"/>
    <col min="24" max="24" width="6.5703125" style="24" customWidth="1"/>
    <col min="25" max="25" width="14.7109375" style="24" customWidth="1"/>
    <col min="26" max="26" width="5.5703125" style="24" customWidth="1"/>
    <col min="27" max="27" width="13.7109375" style="24" customWidth="1"/>
    <col min="28" max="28" width="6.5703125" style="24" customWidth="1"/>
    <col min="29" max="29" width="14.7109375" style="24" customWidth="1"/>
    <col min="30" max="30" width="6.5703125" style="24" customWidth="1"/>
    <col min="31" max="31" width="14.7109375" style="24" customWidth="1"/>
    <col min="32" max="32" width="6.5703125" style="24" customWidth="1"/>
    <col min="33" max="33" width="13.7109375" style="24" customWidth="1"/>
    <col min="34" max="34" width="6.5703125" style="24" customWidth="1"/>
    <col min="35" max="35" width="14.7109375" style="24" customWidth="1"/>
    <col min="36" max="36" width="6.5703125" style="24" customWidth="1"/>
    <col min="37" max="37" width="13.7109375" style="24" customWidth="1"/>
    <col min="38" max="38" width="5.5703125" style="24" customWidth="1"/>
    <col min="39" max="39" width="14.7109375" style="24" customWidth="1"/>
    <col min="40" max="40" width="5.5703125" style="24" customWidth="1"/>
    <col min="41" max="41" width="14.7109375" style="24" customWidth="1"/>
    <col min="42" max="42" width="7.5703125" style="24" customWidth="1"/>
    <col min="43" max="43" width="18.28515625" style="24" customWidth="1"/>
    <col min="44" max="44" width="5.5703125" style="24" customWidth="1"/>
    <col min="45" max="45" width="14.7109375" style="24" customWidth="1"/>
    <col min="46" max="46" width="7.5703125" style="24" customWidth="1"/>
    <col min="47" max="47" width="17.28515625" style="24" customWidth="1"/>
  </cols>
  <sheetData>
    <row r="1" spans="1:47" s="170" customFormat="1" ht="27.75">
      <c r="A1" s="1143" t="s">
        <v>522</v>
      </c>
      <c r="B1" s="176"/>
      <c r="C1" s="176"/>
      <c r="D1" s="176"/>
      <c r="E1" s="176"/>
      <c r="F1" s="176"/>
      <c r="G1" s="176"/>
      <c r="H1" s="176"/>
      <c r="I1" s="176"/>
    </row>
    <row r="2" spans="1:47" s="170" customFormat="1"/>
    <row r="3" spans="1:47" s="314" customFormat="1" ht="26.25">
      <c r="A3" s="505" t="s">
        <v>338</v>
      </c>
      <c r="C3" s="468"/>
      <c r="D3" s="468"/>
      <c r="E3" s="468"/>
    </row>
    <row r="4" spans="1:47" s="314" customFormat="1" ht="27" customHeight="1">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row>
    <row r="5" spans="1:47" s="314" customFormat="1" ht="27" customHeight="1">
      <c r="A5" s="221" t="s">
        <v>407</v>
      </c>
      <c r="B5" s="469"/>
      <c r="C5" s="469"/>
      <c r="D5" s="469"/>
      <c r="E5" s="469"/>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row>
    <row r="6" spans="1:47" ht="21" customHeight="1">
      <c r="A6" s="278"/>
      <c r="B6" s="11"/>
      <c r="C6" s="25"/>
      <c r="D6" s="25"/>
      <c r="E6" s="313"/>
    </row>
    <row r="7" spans="1:47" ht="25.5" customHeight="1">
      <c r="A7" s="234"/>
      <c r="B7" s="234"/>
      <c r="C7" s="234"/>
      <c r="D7" s="234"/>
      <c r="E7" s="470"/>
    </row>
    <row r="8" spans="1:47" ht="21" customHeight="1">
      <c r="A8" s="13"/>
      <c r="B8" s="14"/>
    </row>
    <row r="9" spans="1:47" ht="21" customHeight="1" thickBot="1">
      <c r="A9" s="13"/>
      <c r="B9" s="14"/>
    </row>
    <row r="10" spans="1:47" ht="17.25" customHeight="1" thickTop="1">
      <c r="A10" s="50"/>
      <c r="B10" s="28"/>
      <c r="C10" s="357"/>
      <c r="D10" s="236"/>
      <c r="E10" s="888"/>
      <c r="F10" s="1227" t="s">
        <v>516</v>
      </c>
      <c r="G10" s="1220"/>
    </row>
    <row r="11" spans="1:47" s="33" customFormat="1" ht="16.5" customHeight="1" thickBot="1">
      <c r="A11" s="29" t="s">
        <v>25</v>
      </c>
      <c r="B11" s="30" t="s">
        <v>9</v>
      </c>
      <c r="C11" s="532">
        <v>2011</v>
      </c>
      <c r="D11" s="531">
        <v>2012</v>
      </c>
      <c r="E11" s="889" t="s">
        <v>427</v>
      </c>
      <c r="F11" s="1221"/>
      <c r="G11" s="1222"/>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row>
    <row r="12" spans="1:47" s="33" customFormat="1" ht="18" customHeight="1" thickTop="1" thickBot="1">
      <c r="A12" s="51"/>
      <c r="B12" s="35"/>
      <c r="C12" s="299"/>
      <c r="D12" s="237"/>
      <c r="E12" s="890"/>
      <c r="F12" s="529" t="s">
        <v>360</v>
      </c>
      <c r="G12" s="530" t="s">
        <v>428</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row>
    <row r="13" spans="1:47" ht="20.100000000000001" customHeight="1" thickTop="1">
      <c r="A13" s="36" t="s">
        <v>27</v>
      </c>
      <c r="B13" s="37" t="s">
        <v>28</v>
      </c>
      <c r="C13" s="1132">
        <v>0.23447436898099722</v>
      </c>
      <c r="D13" s="1133">
        <v>0.25762591811012076</v>
      </c>
      <c r="E13" s="1134">
        <v>0.21056921913745844</v>
      </c>
      <c r="F13" s="1115">
        <v>2.3151549129123539</v>
      </c>
      <c r="G13" s="1116">
        <v>-4.7056698972662323</v>
      </c>
      <c r="H13" s="628"/>
      <c r="I13" s="904"/>
    </row>
    <row r="14" spans="1:47" ht="20.100000000000001" customHeight="1">
      <c r="A14" s="38" t="s">
        <v>29</v>
      </c>
      <c r="B14" s="39" t="s">
        <v>30</v>
      </c>
      <c r="C14" s="1135">
        <v>0.24282083524979406</v>
      </c>
      <c r="D14" s="1136">
        <v>0.26461916083506143</v>
      </c>
      <c r="E14" s="1137">
        <v>0.13398659725549683</v>
      </c>
      <c r="F14" s="1117">
        <v>2.1798325585267371</v>
      </c>
      <c r="G14" s="1118">
        <v>-13.06325635795646</v>
      </c>
      <c r="H14" s="628"/>
      <c r="I14" s="904"/>
    </row>
    <row r="15" spans="1:47" ht="20.100000000000001" customHeight="1">
      <c r="A15" s="38" t="s">
        <v>31</v>
      </c>
      <c r="B15" s="39" t="s">
        <v>32</v>
      </c>
      <c r="C15" s="1135">
        <v>0.24143588968480151</v>
      </c>
      <c r="D15" s="1136">
        <v>0.26326617984664663</v>
      </c>
      <c r="E15" s="1137">
        <v>0.23422228359956493</v>
      </c>
      <c r="F15" s="1117">
        <v>2.1830290161845123</v>
      </c>
      <c r="G15" s="1118">
        <v>-2.9043896247081702</v>
      </c>
      <c r="H15" s="628"/>
      <c r="I15" s="904"/>
    </row>
    <row r="16" spans="1:47" ht="20.100000000000001" customHeight="1">
      <c r="A16" s="38" t="s">
        <v>33</v>
      </c>
      <c r="B16" s="39" t="s">
        <v>34</v>
      </c>
      <c r="C16" s="1135">
        <v>0.16276656599742573</v>
      </c>
      <c r="D16" s="1136">
        <v>0.24167647911091394</v>
      </c>
      <c r="E16" s="1137">
        <v>0.19761398006919925</v>
      </c>
      <c r="F16" s="1117">
        <v>7.8909913113488219</v>
      </c>
      <c r="G16" s="1118">
        <v>-4.4062499041714691</v>
      </c>
      <c r="H16" s="628"/>
    </row>
    <row r="17" spans="1:8" ht="20.100000000000001" customHeight="1">
      <c r="A17" s="38" t="s">
        <v>35</v>
      </c>
      <c r="B17" s="39" t="s">
        <v>36</v>
      </c>
      <c r="C17" s="1135">
        <v>0.21212855507881123</v>
      </c>
      <c r="D17" s="1136">
        <v>0.2602723342390727</v>
      </c>
      <c r="E17" s="1137">
        <v>0.20869850415496791</v>
      </c>
      <c r="F17" s="1117">
        <v>4.8143779160261468</v>
      </c>
      <c r="G17" s="1118">
        <v>-5.1573830084104797</v>
      </c>
      <c r="H17" s="628"/>
    </row>
    <row r="18" spans="1:8" ht="20.100000000000001" customHeight="1">
      <c r="A18" s="38" t="s">
        <v>37</v>
      </c>
      <c r="B18" s="39" t="s">
        <v>38</v>
      </c>
      <c r="C18" s="1135">
        <v>0.23165864790507451</v>
      </c>
      <c r="D18" s="1136">
        <v>0.24074029726739518</v>
      </c>
      <c r="E18" s="1137">
        <v>0.22660643970544753</v>
      </c>
      <c r="F18" s="1117">
        <v>0.90816493623206707</v>
      </c>
      <c r="G18" s="1118">
        <v>-1.4133857561947654</v>
      </c>
      <c r="H18" s="628"/>
    </row>
    <row r="19" spans="1:8" ht="20.100000000000001" customHeight="1">
      <c r="A19" s="38" t="s">
        <v>39</v>
      </c>
      <c r="B19" s="39" t="s">
        <v>111</v>
      </c>
      <c r="C19" s="1135">
        <v>0.19599322878015993</v>
      </c>
      <c r="D19" s="1136">
        <v>0.26231319498924455</v>
      </c>
      <c r="E19" s="1137">
        <v>0.19987350342342336</v>
      </c>
      <c r="F19" s="1117">
        <v>6.6319966209084615</v>
      </c>
      <c r="G19" s="1118">
        <v>-6.2439691565821187</v>
      </c>
      <c r="H19" s="628"/>
    </row>
    <row r="20" spans="1:8" ht="20.100000000000001" customHeight="1">
      <c r="A20" s="38" t="s">
        <v>41</v>
      </c>
      <c r="B20" s="39" t="s">
        <v>42</v>
      </c>
      <c r="C20" s="1135">
        <v>0.24346015921895089</v>
      </c>
      <c r="D20" s="1136">
        <v>0.27030167527282956</v>
      </c>
      <c r="E20" s="1137">
        <v>0.24715587327339561</v>
      </c>
      <c r="F20" s="1117">
        <v>2.684151605387866</v>
      </c>
      <c r="G20" s="1118">
        <v>-2.3145801999433946</v>
      </c>
      <c r="H20" s="628"/>
    </row>
    <row r="21" spans="1:8" ht="20.100000000000001" customHeight="1">
      <c r="A21" s="38" t="s">
        <v>43</v>
      </c>
      <c r="B21" s="39" t="s">
        <v>44</v>
      </c>
      <c r="C21" s="1135">
        <v>0.18853364044521503</v>
      </c>
      <c r="D21" s="1136">
        <v>0.23061878116241852</v>
      </c>
      <c r="E21" s="1137">
        <v>0.17837586167323999</v>
      </c>
      <c r="F21" s="1117">
        <v>4.208514071720348</v>
      </c>
      <c r="G21" s="1118">
        <v>-5.2242919489178528</v>
      </c>
      <c r="H21" s="628"/>
    </row>
    <row r="22" spans="1:8" ht="20.100000000000001" customHeight="1">
      <c r="A22" s="40">
        <v>10</v>
      </c>
      <c r="B22" s="39" t="s">
        <v>45</v>
      </c>
      <c r="C22" s="1135">
        <v>0.24848545911336911</v>
      </c>
      <c r="D22" s="1136">
        <v>0.27000268182257386</v>
      </c>
      <c r="E22" s="1137">
        <v>0.21548690404114115</v>
      </c>
      <c r="F22" s="1117">
        <v>2.1517222709204753</v>
      </c>
      <c r="G22" s="1118">
        <v>-5.451577778143271</v>
      </c>
      <c r="H22" s="628"/>
    </row>
    <row r="23" spans="1:8" ht="20.100000000000001" customHeight="1">
      <c r="A23" s="41">
        <f t="shared" ref="A23:A34" si="0">A22+1</f>
        <v>11</v>
      </c>
      <c r="B23" s="42" t="s">
        <v>46</v>
      </c>
      <c r="C23" s="1135">
        <v>0.2599482082212175</v>
      </c>
      <c r="D23" s="1136">
        <v>0.26315215356403659</v>
      </c>
      <c r="E23" s="1137">
        <v>0.26181328264977766</v>
      </c>
      <c r="F23" s="1117">
        <v>0.32039453428190923</v>
      </c>
      <c r="G23" s="1118">
        <v>-0.13388709142589383</v>
      </c>
      <c r="H23" s="628"/>
    </row>
    <row r="24" spans="1:8" ht="20.100000000000001" customHeight="1">
      <c r="A24" s="41">
        <f t="shared" si="0"/>
        <v>12</v>
      </c>
      <c r="B24" s="42" t="s">
        <v>47</v>
      </c>
      <c r="C24" s="1135">
        <v>0.22410204888563667</v>
      </c>
      <c r="D24" s="1136">
        <v>0.27066671154871408</v>
      </c>
      <c r="E24" s="1137">
        <v>0.21918778133633041</v>
      </c>
      <c r="F24" s="1117">
        <v>4.6564662663077403</v>
      </c>
      <c r="G24" s="1118">
        <v>-5.1478930212383673</v>
      </c>
      <c r="H24" s="628"/>
    </row>
    <row r="25" spans="1:8" ht="20.100000000000001" customHeight="1">
      <c r="A25" s="41">
        <f t="shared" si="0"/>
        <v>13</v>
      </c>
      <c r="B25" s="42" t="s">
        <v>48</v>
      </c>
      <c r="C25" s="1135">
        <v>0.24487193657301598</v>
      </c>
      <c r="D25" s="1136">
        <v>0.26796663718032493</v>
      </c>
      <c r="E25" s="1137">
        <v>0.22579376174314064</v>
      </c>
      <c r="F25" s="1117">
        <v>2.3094700607308951</v>
      </c>
      <c r="G25" s="1118">
        <v>-4.2172875437184292</v>
      </c>
      <c r="H25" s="628"/>
    </row>
    <row r="26" spans="1:8" ht="20.100000000000001" customHeight="1">
      <c r="A26" s="41">
        <f t="shared" si="0"/>
        <v>14</v>
      </c>
      <c r="B26" s="42" t="s">
        <v>49</v>
      </c>
      <c r="C26" s="1135">
        <v>0.25000527859418353</v>
      </c>
      <c r="D26" s="1136">
        <v>0.27300812866124441</v>
      </c>
      <c r="E26" s="1137">
        <v>0.23649882123764249</v>
      </c>
      <c r="F26" s="1117">
        <v>2.3002850067060878</v>
      </c>
      <c r="G26" s="1118">
        <v>-3.6509307423601922</v>
      </c>
      <c r="H26" s="628"/>
    </row>
    <row r="27" spans="1:8" ht="20.100000000000001" customHeight="1">
      <c r="A27" s="41">
        <f t="shared" si="0"/>
        <v>15</v>
      </c>
      <c r="B27" s="42" t="s">
        <v>50</v>
      </c>
      <c r="C27" s="1135">
        <v>0.23890653472320644</v>
      </c>
      <c r="D27" s="1136">
        <v>0.24553868295073214</v>
      </c>
      <c r="E27" s="1137">
        <v>0.22868051731152819</v>
      </c>
      <c r="F27" s="1117">
        <v>0.66321482275256971</v>
      </c>
      <c r="G27" s="1118">
        <v>-1.6858165639203948</v>
      </c>
      <c r="H27" s="628"/>
    </row>
    <row r="28" spans="1:8" ht="20.100000000000001" customHeight="1">
      <c r="A28" s="41">
        <f t="shared" si="0"/>
        <v>16</v>
      </c>
      <c r="B28" s="42" t="s">
        <v>51</v>
      </c>
      <c r="C28" s="1135">
        <v>0.21084097372830032</v>
      </c>
      <c r="D28" s="1136">
        <v>0.2596591637979182</v>
      </c>
      <c r="E28" s="1137">
        <v>0.24128365255758313</v>
      </c>
      <c r="F28" s="1117">
        <v>4.8818190069617877</v>
      </c>
      <c r="G28" s="1118">
        <v>-1.837551124033507</v>
      </c>
      <c r="H28" s="628"/>
    </row>
    <row r="29" spans="1:8" ht="20.100000000000001" customHeight="1">
      <c r="A29" s="41">
        <f t="shared" si="0"/>
        <v>17</v>
      </c>
      <c r="B29" s="42" t="s">
        <v>52</v>
      </c>
      <c r="C29" s="1135">
        <v>0.1817817585095135</v>
      </c>
      <c r="D29" s="1136">
        <v>0.23638766992035312</v>
      </c>
      <c r="E29" s="1137">
        <v>0.23044450666571406</v>
      </c>
      <c r="F29" s="1117">
        <v>5.4605911410839623</v>
      </c>
      <c r="G29" s="1118">
        <v>-0.59431632546390611</v>
      </c>
      <c r="H29" s="628"/>
    </row>
    <row r="30" spans="1:8" ht="20.100000000000001" customHeight="1">
      <c r="A30" s="41">
        <f t="shared" si="0"/>
        <v>18</v>
      </c>
      <c r="B30" s="42" t="s">
        <v>53</v>
      </c>
      <c r="C30" s="1135">
        <v>0.20882431625164199</v>
      </c>
      <c r="D30" s="1136">
        <v>0.25383751469667698</v>
      </c>
      <c r="E30" s="1137">
        <v>0.22093853074565556</v>
      </c>
      <c r="F30" s="1117">
        <v>4.5013198445034988</v>
      </c>
      <c r="G30" s="1118">
        <v>-3.2898983951021421</v>
      </c>
      <c r="H30" s="628"/>
    </row>
    <row r="31" spans="1:8" ht="20.100000000000001" customHeight="1">
      <c r="A31" s="41">
        <f t="shared" si="0"/>
        <v>19</v>
      </c>
      <c r="B31" s="42" t="s">
        <v>54</v>
      </c>
      <c r="C31" s="1135">
        <v>0.15021690582580813</v>
      </c>
      <c r="D31" s="1136">
        <v>0.16748218381275601</v>
      </c>
      <c r="E31" s="1137">
        <v>0.14457272919809611</v>
      </c>
      <c r="F31" s="1117">
        <v>1.726527798694788</v>
      </c>
      <c r="G31" s="1118">
        <v>-2.2909454614659901</v>
      </c>
      <c r="H31" s="628"/>
    </row>
    <row r="32" spans="1:8" ht="20.100000000000001" customHeight="1">
      <c r="A32" s="41">
        <f t="shared" si="0"/>
        <v>20</v>
      </c>
      <c r="B32" s="39" t="s">
        <v>55</v>
      </c>
      <c r="C32" s="1135">
        <v>0.15676398073601017</v>
      </c>
      <c r="D32" s="1136">
        <v>0.1845075432461549</v>
      </c>
      <c r="E32" s="1137">
        <v>0.15573522098543852</v>
      </c>
      <c r="F32" s="1117">
        <v>2.7743562510144733</v>
      </c>
      <c r="G32" s="1118">
        <v>-2.8772322260716381</v>
      </c>
      <c r="H32" s="628"/>
    </row>
    <row r="33" spans="1:52" ht="20.100000000000001" customHeight="1">
      <c r="A33" s="41">
        <f t="shared" si="0"/>
        <v>21</v>
      </c>
      <c r="B33" s="39" t="s">
        <v>56</v>
      </c>
      <c r="C33" s="1135">
        <v>0.18825839955319676</v>
      </c>
      <c r="D33" s="1136">
        <v>0.20025083574765706</v>
      </c>
      <c r="E33" s="1137">
        <v>0.16272388340909985</v>
      </c>
      <c r="F33" s="1117">
        <v>1.1992436194460305</v>
      </c>
      <c r="G33" s="1118">
        <v>-3.7526952338557211</v>
      </c>
      <c r="H33" s="628"/>
    </row>
    <row r="34" spans="1:52" ht="20.100000000000001" customHeight="1" thickBot="1">
      <c r="A34" s="43">
        <f t="shared" si="0"/>
        <v>22</v>
      </c>
      <c r="B34" s="44" t="s">
        <v>57</v>
      </c>
      <c r="C34" s="1135">
        <v>7.9857936858895064E-3</v>
      </c>
      <c r="D34" s="1136">
        <v>0.10164333519128697</v>
      </c>
      <c r="E34" s="1137">
        <v>9.8916479884756062E-2</v>
      </c>
      <c r="F34" s="1117">
        <v>9.3657541505397468</v>
      </c>
      <c r="G34" s="1118">
        <v>-0.2726855306530912</v>
      </c>
      <c r="H34" s="628"/>
    </row>
    <row r="35" spans="1:52" ht="21" customHeight="1" thickTop="1" thickBot="1">
      <c r="A35" s="45" t="s">
        <v>58</v>
      </c>
      <c r="B35" s="46"/>
      <c r="C35" s="1138">
        <v>0.17203182548137713</v>
      </c>
      <c r="D35" s="1139">
        <v>0.25066510040728796</v>
      </c>
      <c r="E35" s="1131">
        <v>0.23114322709679491</v>
      </c>
      <c r="F35" s="1119">
        <v>7.8633274925910825</v>
      </c>
      <c r="G35" s="1120">
        <v>-1.9521873310493043</v>
      </c>
      <c r="H35" s="628"/>
    </row>
    <row r="36" spans="1:52" s="216" customFormat="1" ht="39" customHeight="1" thickTop="1">
      <c r="A36" s="1236" t="s">
        <v>370</v>
      </c>
      <c r="B36" s="1236"/>
      <c r="C36" s="1236"/>
      <c r="D36" s="1236"/>
      <c r="E36" s="1236"/>
      <c r="F36" s="1236"/>
      <c r="G36" s="1236"/>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row>
    <row r="37" spans="1:52" ht="14.25" customHeight="1">
      <c r="A37" s="1225" t="s">
        <v>206</v>
      </c>
      <c r="B37" s="1225"/>
      <c r="C37" s="1140"/>
      <c r="D37" s="1140"/>
      <c r="E37" s="1141"/>
    </row>
    <row r="38" spans="1:52" ht="25.15" customHeight="1">
      <c r="A38" s="1236" t="s">
        <v>371</v>
      </c>
      <c r="B38" s="1236"/>
      <c r="C38" s="1236"/>
      <c r="D38" s="1236"/>
      <c r="E38" s="1236"/>
      <c r="F38" s="1236"/>
      <c r="G38" s="1236"/>
    </row>
    <row r="39" spans="1:52" s="13" customFormat="1" ht="14.25" customHeight="1">
      <c r="A39" s="634" t="s">
        <v>517</v>
      </c>
      <c r="B39" s="239"/>
      <c r="C39" s="667"/>
      <c r="D39" s="667"/>
      <c r="E39" s="672"/>
      <c r="F39" s="634"/>
      <c r="G39" s="634"/>
      <c r="H39" s="634"/>
      <c r="I39" s="634"/>
      <c r="J39" s="634"/>
      <c r="K39" s="634"/>
      <c r="L39" s="634"/>
      <c r="M39" s="634"/>
      <c r="N39" s="634"/>
      <c r="O39" s="634"/>
      <c r="P39" s="634"/>
      <c r="Q39" s="634"/>
      <c r="R39" s="634"/>
      <c r="S39" s="634"/>
      <c r="T39" s="634"/>
      <c r="U39" s="634"/>
      <c r="V39" s="634"/>
      <c r="W39" s="634"/>
      <c r="X39" s="634"/>
      <c r="Y39" s="634"/>
      <c r="Z39" s="634"/>
      <c r="AA39" s="634"/>
      <c r="AB39" s="634"/>
      <c r="AC39" s="634"/>
      <c r="AD39" s="634"/>
      <c r="AE39" s="634"/>
      <c r="AF39" s="634"/>
      <c r="AG39" s="634"/>
      <c r="AH39" s="634"/>
      <c r="AI39" s="634"/>
      <c r="AJ39" s="634"/>
      <c r="AK39" s="634"/>
      <c r="AL39" s="634"/>
      <c r="AM39" s="634"/>
      <c r="AN39" s="634"/>
      <c r="AO39" s="634"/>
      <c r="AP39" s="634"/>
      <c r="AQ39" s="634"/>
      <c r="AR39" s="634"/>
      <c r="AS39" s="634"/>
      <c r="AT39" s="634"/>
      <c r="AU39" s="634"/>
    </row>
    <row r="40" spans="1:52" s="13" customFormat="1" ht="14.25" customHeight="1">
      <c r="A40" s="238" t="s">
        <v>429</v>
      </c>
      <c r="B40" s="634"/>
      <c r="C40" s="634"/>
      <c r="D40" s="634"/>
      <c r="E40" s="663"/>
      <c r="F40" s="634"/>
      <c r="G40" s="634"/>
      <c r="H40" s="634"/>
      <c r="I40" s="634"/>
      <c r="J40" s="634"/>
      <c r="K40" s="634"/>
      <c r="L40" s="634"/>
      <c r="M40" s="634"/>
      <c r="N40" s="634"/>
      <c r="O40" s="634"/>
      <c r="P40" s="634"/>
      <c r="Q40" s="634"/>
      <c r="R40" s="634"/>
      <c r="S40" s="634"/>
      <c r="T40" s="634"/>
      <c r="U40" s="634"/>
      <c r="V40" s="634"/>
      <c r="W40" s="634"/>
      <c r="X40" s="634"/>
      <c r="Y40" s="634"/>
      <c r="Z40" s="634"/>
      <c r="AA40" s="634"/>
      <c r="AB40" s="634"/>
      <c r="AC40" s="634"/>
      <c r="AD40" s="634"/>
      <c r="AE40" s="634"/>
      <c r="AF40" s="634"/>
      <c r="AG40" s="634"/>
      <c r="AH40" s="634"/>
      <c r="AI40" s="634"/>
      <c r="AJ40" s="634"/>
      <c r="AK40" s="634"/>
      <c r="AL40" s="634"/>
      <c r="AM40" s="634"/>
      <c r="AN40" s="634"/>
      <c r="AO40" s="634"/>
      <c r="AP40" s="634"/>
      <c r="AQ40" s="634"/>
      <c r="AR40" s="634"/>
      <c r="AS40" s="634"/>
      <c r="AT40" s="634"/>
      <c r="AU40" s="634"/>
    </row>
    <row r="41" spans="1:52">
      <c r="A41" s="238"/>
    </row>
    <row r="42" spans="1:52">
      <c r="A42"/>
      <c r="C42" s="382"/>
      <c r="D42" s="382"/>
      <c r="E42" s="471"/>
    </row>
    <row r="43" spans="1:52">
      <c r="A43" s="13"/>
    </row>
  </sheetData>
  <mergeCells count="4">
    <mergeCell ref="A37:B37"/>
    <mergeCell ref="F10:G11"/>
    <mergeCell ref="A36:G36"/>
    <mergeCell ref="A38:G38"/>
  </mergeCells>
  <phoneticPr fontId="36" type="noConversion"/>
  <printOptions horizontalCentered="1"/>
  <pageMargins left="0.6692913385826772" right="0.39370078740157483" top="0.78740157480314965" bottom="0" header="0.55118110236220474" footer="0"/>
  <pageSetup paperSize="9" scale="95" orientation="portrait" r:id="rId1"/>
  <headerFooter alignWithMargins="0"/>
  <ignoredErrors>
    <ignoredError sqref="E11 A13:A22" numberStoredAsText="1"/>
    <ignoredError sqref="G12" twoDigitTextYear="1"/>
  </ignoredError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2" enableFormatConditionsCalculation="0">
    <tabColor theme="6" tint="0.59999389629810485"/>
    <pageSetUpPr fitToPage="1"/>
  </sheetPr>
  <dimension ref="A1:BE29"/>
  <sheetViews>
    <sheetView workbookViewId="0">
      <selection activeCell="A11" sqref="A11:A12"/>
    </sheetView>
  </sheetViews>
  <sheetFormatPr defaultRowHeight="12.75"/>
  <cols>
    <col min="1" max="1" width="36.140625" customWidth="1"/>
    <col min="2" max="4" width="12" customWidth="1"/>
    <col min="5" max="5" width="9" customWidth="1"/>
  </cols>
  <sheetData>
    <row r="1" spans="1:13" s="170" customFormat="1" ht="27.75">
      <c r="A1" s="1143" t="s">
        <v>523</v>
      </c>
      <c r="B1" s="176"/>
      <c r="C1" s="176"/>
      <c r="D1" s="176"/>
      <c r="E1" s="176"/>
      <c r="F1" s="176"/>
      <c r="G1" s="176"/>
      <c r="H1" s="176"/>
      <c r="I1" s="176"/>
    </row>
    <row r="2" spans="1:13" s="170" customFormat="1"/>
    <row r="3" spans="1:13" s="314" customFormat="1" ht="26.25">
      <c r="A3" s="504" t="s">
        <v>340</v>
      </c>
      <c r="B3" s="184"/>
      <c r="C3" s="184"/>
      <c r="D3" s="184"/>
      <c r="E3" s="485"/>
      <c r="F3" s="184"/>
      <c r="G3" s="184"/>
      <c r="H3" s="184"/>
      <c r="I3" s="184"/>
      <c r="J3" s="184"/>
      <c r="K3" s="184"/>
      <c r="L3" s="184"/>
      <c r="M3" s="184"/>
    </row>
    <row r="4" spans="1:13" s="314" customFormat="1">
      <c r="A4" s="184"/>
      <c r="B4" s="184"/>
      <c r="C4" s="184"/>
      <c r="D4" s="184"/>
      <c r="E4" s="184"/>
      <c r="F4" s="184"/>
      <c r="G4" s="184"/>
      <c r="H4" s="184"/>
      <c r="I4" s="184"/>
      <c r="J4" s="184"/>
      <c r="K4" s="184"/>
      <c r="L4" s="184"/>
      <c r="M4" s="184"/>
    </row>
    <row r="5" spans="1:13" s="314" customFormat="1" ht="23.25">
      <c r="A5" s="484" t="s">
        <v>92</v>
      </c>
      <c r="B5" s="484"/>
      <c r="C5" s="484"/>
      <c r="D5" s="484"/>
      <c r="E5" s="484"/>
      <c r="F5" s="484"/>
      <c r="G5" s="179"/>
      <c r="H5" s="179"/>
      <c r="I5" s="179"/>
      <c r="J5" s="179"/>
      <c r="K5" s="179"/>
      <c r="L5" s="179"/>
      <c r="M5" s="179"/>
    </row>
    <row r="6" spans="1:13" ht="23.25">
      <c r="A6" s="112"/>
      <c r="B6" s="12"/>
      <c r="C6" s="12"/>
      <c r="D6" s="12"/>
      <c r="E6" s="12"/>
      <c r="F6" s="12"/>
      <c r="G6" s="12"/>
      <c r="H6" s="12"/>
      <c r="I6" s="12"/>
      <c r="J6" s="12"/>
      <c r="K6" s="12"/>
      <c r="L6" s="12"/>
      <c r="M6" s="12"/>
    </row>
    <row r="7" spans="1:13" ht="17.25" customHeight="1">
      <c r="A7" s="350" t="s">
        <v>89</v>
      </c>
      <c r="B7" s="350"/>
      <c r="C7" s="350"/>
      <c r="D7" s="567"/>
      <c r="E7" s="350"/>
      <c r="F7" s="350"/>
      <c r="G7" s="167"/>
      <c r="H7" s="167"/>
      <c r="I7" s="167"/>
      <c r="J7" s="167"/>
      <c r="K7" s="167"/>
      <c r="L7" s="167"/>
      <c r="M7" s="167"/>
    </row>
    <row r="8" spans="1:13" ht="17.25" customHeight="1">
      <c r="A8" s="170"/>
      <c r="B8" s="170"/>
      <c r="C8" s="170"/>
      <c r="D8" s="170"/>
      <c r="E8" s="170"/>
      <c r="F8" s="170"/>
      <c r="G8" s="170"/>
      <c r="H8" s="170"/>
      <c r="I8" s="170"/>
      <c r="J8" s="170"/>
      <c r="K8" s="170"/>
      <c r="L8" s="170"/>
      <c r="M8" s="170"/>
    </row>
    <row r="9" spans="1:13" ht="17.25" customHeight="1">
      <c r="A9" s="170"/>
      <c r="B9" s="170"/>
      <c r="C9" s="170"/>
      <c r="D9" s="170"/>
      <c r="E9" s="170"/>
      <c r="F9" s="170"/>
      <c r="G9" s="170"/>
      <c r="H9" s="170"/>
      <c r="I9" s="172"/>
      <c r="J9" s="173"/>
      <c r="K9" s="170"/>
      <c r="L9" s="170"/>
      <c r="M9" s="170"/>
    </row>
    <row r="10" spans="1:13" ht="13.5" thickBot="1">
      <c r="F10" s="122" t="s">
        <v>84</v>
      </c>
    </row>
    <row r="11" spans="1:13" ht="18" customHeight="1" thickTop="1" thickBot="1">
      <c r="A11" s="1150"/>
      <c r="B11" s="1242" t="s">
        <v>357</v>
      </c>
      <c r="C11" s="1242" t="s">
        <v>359</v>
      </c>
      <c r="D11" s="1244" t="s">
        <v>427</v>
      </c>
      <c r="E11" s="1219" t="s">
        <v>339</v>
      </c>
      <c r="F11" s="1220"/>
    </row>
    <row r="12" spans="1:13" ht="18" customHeight="1" thickTop="1" thickBot="1">
      <c r="A12" s="1151"/>
      <c r="B12" s="1243"/>
      <c r="C12" s="1243"/>
      <c r="D12" s="1245"/>
      <c r="E12" s="765" t="s">
        <v>360</v>
      </c>
      <c r="F12" s="766" t="s">
        <v>428</v>
      </c>
    </row>
    <row r="13" spans="1:13" ht="24" customHeight="1" thickTop="1">
      <c r="A13" s="384" t="s">
        <v>91</v>
      </c>
      <c r="B13" s="707">
        <v>419546</v>
      </c>
      <c r="C13" s="708">
        <v>421430</v>
      </c>
      <c r="D13" s="709">
        <v>429148</v>
      </c>
      <c r="E13" s="911">
        <v>4.4905683762923587E-3</v>
      </c>
      <c r="F13" s="1079">
        <v>1.8313836224284064E-2</v>
      </c>
    </row>
    <row r="14" spans="1:13" ht="35.25" customHeight="1">
      <c r="A14" s="385" t="str">
        <f>+'Q49 RLPN'!A5</f>
        <v>RESULTADO LIQUIDO DO EXERCÍCIO - POSITIVO</v>
      </c>
      <c r="B14" s="710">
        <v>33711.773709179994</v>
      </c>
      <c r="C14" s="711">
        <v>22337.787770160001</v>
      </c>
      <c r="D14" s="712">
        <v>26222.743211389999</v>
      </c>
      <c r="E14" s="912">
        <v>-0.33738912811706379</v>
      </c>
      <c r="F14" s="1079">
        <v>0.17391854024236575</v>
      </c>
    </row>
    <row r="15" spans="1:13" ht="33.75" customHeight="1">
      <c r="A15" s="385" t="str">
        <f>+'Q48 RLNV'!A5</f>
        <v>RESULTADO LIQUIDO DO EXERCÍCIO - NEGATIVO</v>
      </c>
      <c r="B15" s="710">
        <v>27154.463693129997</v>
      </c>
      <c r="C15" s="711">
        <v>25219.671677280003</v>
      </c>
      <c r="D15" s="712">
        <v>23027.894103839997</v>
      </c>
      <c r="E15" s="912">
        <v>-7.1251343341370843E-2</v>
      </c>
      <c r="F15" s="1079">
        <v>-8.6907458649215563E-2</v>
      </c>
    </row>
    <row r="16" spans="1:13" ht="24" customHeight="1">
      <c r="A16" s="386" t="s">
        <v>199</v>
      </c>
      <c r="B16" s="713">
        <v>24419.002960870002</v>
      </c>
      <c r="C16" s="714">
        <v>18385.308139060002</v>
      </c>
      <c r="D16" s="715">
        <v>19404.167466309998</v>
      </c>
      <c r="E16" s="912">
        <v>-0.24709013842533367</v>
      </c>
      <c r="F16" s="1079">
        <v>5.5417038406085029E-2</v>
      </c>
    </row>
    <row r="17" spans="1:57" ht="24" customHeight="1">
      <c r="A17" s="387" t="str">
        <f>+'Q51 PFTN'!A5</f>
        <v>PREJUÍZO FISCAL</v>
      </c>
      <c r="B17" s="710">
        <v>18864.420295109994</v>
      </c>
      <c r="C17" s="711">
        <v>17658.445920689999</v>
      </c>
      <c r="D17" s="712">
        <v>15551.225995540004</v>
      </c>
      <c r="E17" s="912">
        <v>-6.3928514926727242E-2</v>
      </c>
      <c r="F17" s="1079">
        <v>-0.11933212778826774</v>
      </c>
    </row>
    <row r="18" spans="1:57" ht="24" customHeight="1">
      <c r="A18" s="623" t="s">
        <v>408</v>
      </c>
      <c r="B18" s="710">
        <v>13968.987900740001</v>
      </c>
      <c r="C18" s="711">
        <v>13933.508835580002</v>
      </c>
      <c r="D18" s="712">
        <v>14834.631557370001</v>
      </c>
      <c r="E18" s="912">
        <v>-2.539845077689562E-3</v>
      </c>
      <c r="F18" s="1079">
        <v>6.4673064941756175E-2</v>
      </c>
    </row>
    <row r="19" spans="1:57" ht="24" customHeight="1">
      <c r="A19" s="385" t="str">
        <f>+'Q62 IRCV'!A5</f>
        <v>IRC LIQUIDADO</v>
      </c>
      <c r="B19" s="713">
        <v>2812.471967609999</v>
      </c>
      <c r="C19" s="711">
        <v>2801.91327116</v>
      </c>
      <c r="D19" s="712">
        <v>2779.1357460699996</v>
      </c>
      <c r="E19" s="912">
        <v>-3.754240601008263E-3</v>
      </c>
      <c r="F19" s="1079">
        <v>-8.1292755648252335E-3</v>
      </c>
    </row>
    <row r="20" spans="1:57" ht="24" customHeight="1">
      <c r="A20" s="388" t="s">
        <v>22</v>
      </c>
      <c r="B20" s="713">
        <v>1325.1637664699999</v>
      </c>
      <c r="C20" s="711">
        <v>1650.1127305799998</v>
      </c>
      <c r="D20" s="712">
        <v>1500.2666746099999</v>
      </c>
      <c r="E20" s="912">
        <v>0.24521419339407835</v>
      </c>
      <c r="F20" s="1079">
        <v>-9.0809587243976031E-2</v>
      </c>
    </row>
    <row r="21" spans="1:57" ht="24" customHeight="1">
      <c r="A21" s="388" t="s">
        <v>23</v>
      </c>
      <c r="B21" s="713">
        <v>831.39157344</v>
      </c>
      <c r="C21" s="711">
        <v>793.17515221999997</v>
      </c>
      <c r="D21" s="712">
        <v>960.67897139997399</v>
      </c>
      <c r="E21" s="1080">
        <v>-4.5966813281344887E-2</v>
      </c>
      <c r="F21" s="1081">
        <v>0.21118137489702171</v>
      </c>
    </row>
    <row r="22" spans="1:57" ht="24" customHeight="1" thickBot="1">
      <c r="A22" s="624" t="s">
        <v>409</v>
      </c>
      <c r="B22" s="705">
        <v>0.17203182548137713</v>
      </c>
      <c r="C22" s="706">
        <v>0.25066510040728796</v>
      </c>
      <c r="D22" s="832">
        <v>0.23114322709679491</v>
      </c>
      <c r="E22" s="1082">
        <v>0.45708562764988536</v>
      </c>
      <c r="F22" s="1083">
        <v>-7.7880300364004951E-2</v>
      </c>
    </row>
    <row r="23" spans="1:57" s="107" customFormat="1" ht="16.899999999999999" customHeight="1" thickTop="1">
      <c r="A23" s="673" t="s">
        <v>406</v>
      </c>
      <c r="B23" s="633"/>
      <c r="C23" s="669"/>
      <c r="D23" s="669"/>
      <c r="E23" s="633"/>
      <c r="F23" s="669"/>
      <c r="G23" s="633"/>
      <c r="H23" s="633"/>
      <c r="I23" s="633"/>
      <c r="J23" s="633"/>
      <c r="K23" s="633"/>
      <c r="L23" s="633"/>
      <c r="M23" s="633"/>
      <c r="N23" s="633"/>
      <c r="O23" s="633"/>
      <c r="P23" s="633"/>
      <c r="Q23" s="633"/>
      <c r="R23" s="633"/>
      <c r="S23" s="633"/>
      <c r="T23" s="633"/>
      <c r="U23" s="633"/>
      <c r="V23" s="633"/>
      <c r="W23" s="633"/>
      <c r="X23" s="633"/>
      <c r="Y23" s="633"/>
      <c r="Z23" s="633"/>
      <c r="AA23" s="633"/>
      <c r="AB23" s="633"/>
      <c r="AC23" s="633"/>
      <c r="AD23" s="633"/>
      <c r="AE23" s="633"/>
      <c r="AF23" s="633"/>
      <c r="AG23" s="633"/>
      <c r="AH23" s="633"/>
      <c r="AI23" s="633"/>
      <c r="AJ23" s="633"/>
      <c r="AK23" s="633"/>
      <c r="AL23" s="633"/>
      <c r="AM23" s="633"/>
      <c r="AN23" s="633"/>
      <c r="AO23" s="633"/>
      <c r="AP23" s="633"/>
      <c r="AQ23" s="633"/>
      <c r="AR23" s="633"/>
      <c r="AS23" s="633"/>
      <c r="AT23" s="633"/>
      <c r="AU23" s="633"/>
      <c r="AV23" s="633"/>
      <c r="AW23" s="633"/>
      <c r="AX23" s="633"/>
      <c r="AY23" s="633"/>
      <c r="AZ23" s="633"/>
      <c r="BA23" s="633"/>
      <c r="BB23" s="633"/>
      <c r="BC23" s="633"/>
      <c r="BD23" s="633"/>
      <c r="BE23" s="633"/>
    </row>
    <row r="24" spans="1:57" s="13" customFormat="1" ht="14.25" customHeight="1">
      <c r="A24" s="13" t="s">
        <v>517</v>
      </c>
    </row>
    <row r="25" spans="1:57" s="13" customFormat="1" ht="14.25" customHeight="1">
      <c r="A25" s="238" t="s">
        <v>429</v>
      </c>
    </row>
    <row r="28" spans="1:57">
      <c r="B28" s="8"/>
      <c r="C28" s="8"/>
      <c r="D28" s="8"/>
    </row>
    <row r="29" spans="1:57">
      <c r="B29" s="8"/>
      <c r="C29" s="8"/>
      <c r="D29" s="8"/>
      <c r="F29" s="759"/>
    </row>
  </sheetData>
  <mergeCells count="5">
    <mergeCell ref="A11:A12"/>
    <mergeCell ref="E11:F11"/>
    <mergeCell ref="B11:B12"/>
    <mergeCell ref="C11:C12"/>
    <mergeCell ref="D11:D12"/>
  </mergeCells>
  <phoneticPr fontId="36" type="noConversion"/>
  <printOptions horizontalCentered="1"/>
  <pageMargins left="0.6692913385826772" right="0.39370078740157483" top="0.78740157480314965" bottom="0" header="0.55118110236220474" footer="0"/>
  <pageSetup paperSize="9" orientation="portrait" horizontalDpi="1200" verticalDpi="1200" r:id="rId1"/>
  <headerFooter alignWithMargins="0"/>
  <ignoredErrors>
    <ignoredError sqref="F12" twoDigitTextYear="1"/>
    <ignoredError sqref="B11:D1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0" enableFormatConditionsCalculation="0">
    <tabColor theme="6" tint="0.59999389629810485"/>
    <pageSetUpPr fitToPage="1"/>
  </sheetPr>
  <dimension ref="A1:BK76"/>
  <sheetViews>
    <sheetView workbookViewId="0">
      <selection activeCell="A12" sqref="A12"/>
    </sheetView>
  </sheetViews>
  <sheetFormatPr defaultColWidth="11.42578125" defaultRowHeight="12.75"/>
  <cols>
    <col min="1" max="1" width="5.5703125" style="202" customWidth="1"/>
    <col min="2" max="2" width="27.28515625" style="202" bestFit="1" customWidth="1"/>
    <col min="3" max="3" width="9.28515625" style="202" customWidth="1"/>
    <col min="4" max="4" width="7.28515625" style="202" bestFit="1" customWidth="1"/>
    <col min="5" max="5" width="9.28515625" style="202" customWidth="1"/>
    <col min="6" max="6" width="7.28515625" style="202" bestFit="1" customWidth="1"/>
    <col min="7" max="7" width="9.28515625" style="202" customWidth="1"/>
    <col min="8" max="8" width="7.28515625" style="202" bestFit="1" customWidth="1"/>
    <col min="9" max="10" width="8.7109375" style="202" customWidth="1"/>
    <col min="11" max="11" width="14.7109375" style="202" customWidth="1"/>
    <col min="12" max="12" width="8.7109375" style="202" bestFit="1" customWidth="1"/>
    <col min="13" max="13" width="16.28515625" style="202" customWidth="1"/>
    <col min="14" max="14" width="5.5703125" style="202" customWidth="1"/>
    <col min="15" max="15" width="13.7109375" style="202" customWidth="1"/>
    <col min="16" max="16" width="6.5703125" style="202" customWidth="1"/>
    <col min="17" max="17" width="14.7109375" style="202" customWidth="1"/>
    <col min="18" max="18" width="4" style="202" customWidth="1"/>
    <col min="19" max="19" width="13.7109375" style="202" customWidth="1"/>
    <col min="20" max="20" width="6.5703125" style="202" customWidth="1"/>
    <col min="21" max="21" width="16.28515625" style="202" customWidth="1"/>
    <col min="22" max="22" width="6.5703125" style="202" customWidth="1"/>
    <col min="23" max="23" width="14.7109375" style="202" customWidth="1"/>
    <col min="24" max="24" width="6.5703125" style="202" customWidth="1"/>
    <col min="25" max="25" width="14.7109375" style="202" customWidth="1"/>
    <col min="26" max="26" width="3" style="202" customWidth="1"/>
    <col min="27" max="27" width="12.7109375" style="202" customWidth="1"/>
    <col min="28" max="28" width="6.5703125" style="202" customWidth="1"/>
    <col min="29" max="29" width="14.7109375" style="202" customWidth="1"/>
    <col min="30" max="30" width="6.5703125" style="202" customWidth="1"/>
    <col min="31" max="31" width="16.28515625" style="202" customWidth="1"/>
    <col min="32" max="32" width="6.5703125" style="202" customWidth="1"/>
    <col min="33" max="33" width="16.28515625" style="202" customWidth="1"/>
    <col min="34" max="34" width="6.5703125" style="202" customWidth="1"/>
    <col min="35" max="35" width="14.7109375" style="202" customWidth="1"/>
    <col min="36" max="36" width="4" style="202" customWidth="1"/>
    <col min="37" max="37" width="12.7109375" style="202" customWidth="1"/>
    <col min="38" max="38" width="6.5703125" style="202" customWidth="1"/>
    <col min="39" max="39" width="14.7109375" style="202" customWidth="1"/>
    <col min="40" max="40" width="6.5703125" style="202" customWidth="1"/>
    <col min="41" max="41" width="14.7109375" style="202" customWidth="1"/>
    <col min="42" max="42" width="5.5703125" style="202" customWidth="1"/>
    <col min="43" max="43" width="13.7109375" style="202" customWidth="1"/>
    <col min="44" max="44" width="6.5703125" style="202" customWidth="1"/>
    <col min="45" max="45" width="14.7109375" style="202" customWidth="1"/>
    <col min="46" max="46" width="6.5703125" style="202" customWidth="1"/>
    <col min="47" max="47" width="14.7109375" style="202" customWidth="1"/>
    <col min="48" max="48" width="6.5703125" style="202" customWidth="1"/>
    <col min="49" max="49" width="13.7109375" style="202" customWidth="1"/>
    <col min="50" max="50" width="6.5703125" style="202" customWidth="1"/>
    <col min="51" max="51" width="14.7109375" style="202" customWidth="1"/>
    <col min="52" max="52" width="6.5703125" style="202" customWidth="1"/>
    <col min="53" max="53" width="13.7109375" style="202" customWidth="1"/>
    <col min="54" max="54" width="5.5703125" style="202" customWidth="1"/>
    <col min="55" max="55" width="14.7109375" style="202" customWidth="1"/>
    <col min="56" max="56" width="5.5703125" style="202" customWidth="1"/>
    <col min="57" max="57" width="14.7109375" style="202" customWidth="1"/>
    <col min="58" max="58" width="7.5703125" style="202" customWidth="1"/>
    <col min="59" max="59" width="18.28515625" style="202" customWidth="1"/>
    <col min="60" max="60" width="5.5703125" style="202" customWidth="1"/>
    <col min="61" max="61" width="14.7109375" style="202" customWidth="1"/>
    <col min="62" max="62" width="7.5703125" style="202" customWidth="1"/>
    <col min="63" max="63" width="17.28515625" style="202" customWidth="1"/>
    <col min="64" max="16384" width="11.42578125" style="170"/>
  </cols>
  <sheetData>
    <row r="1" spans="1:63" ht="27.75">
      <c r="A1" s="1143" t="s">
        <v>214</v>
      </c>
      <c r="B1" s="176"/>
      <c r="C1" s="176"/>
      <c r="D1" s="176"/>
      <c r="E1" s="176"/>
      <c r="F1" s="176"/>
      <c r="G1" s="176"/>
      <c r="H1" s="176"/>
      <c r="I1" s="176"/>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170"/>
      <c r="AO1" s="170"/>
      <c r="AP1" s="170"/>
      <c r="AQ1" s="170"/>
      <c r="AR1" s="170"/>
      <c r="AS1" s="170"/>
      <c r="AT1" s="170"/>
      <c r="AU1" s="170"/>
      <c r="AV1" s="170"/>
      <c r="AW1" s="170"/>
      <c r="AX1" s="170"/>
      <c r="AY1" s="170"/>
      <c r="AZ1" s="170"/>
      <c r="BA1" s="170"/>
      <c r="BB1" s="170"/>
      <c r="BC1" s="170"/>
      <c r="BD1" s="170"/>
      <c r="BE1" s="170"/>
      <c r="BF1" s="170"/>
      <c r="BG1" s="170"/>
      <c r="BH1" s="170"/>
      <c r="BI1" s="170"/>
      <c r="BJ1" s="170"/>
      <c r="BK1" s="170"/>
    </row>
    <row r="2" spans="1:63">
      <c r="A2" s="170"/>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row>
    <row r="3" spans="1:63" s="184" customFormat="1" ht="26.25">
      <c r="A3" s="503" t="s">
        <v>275</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4"/>
      <c r="AQ3" s="344"/>
      <c r="AR3" s="344"/>
      <c r="AS3" s="344"/>
      <c r="AT3" s="344"/>
      <c r="AU3" s="344"/>
      <c r="AV3" s="344"/>
      <c r="AW3" s="344"/>
      <c r="AX3" s="344"/>
      <c r="AY3" s="344"/>
      <c r="AZ3" s="344"/>
      <c r="BA3" s="344"/>
      <c r="BB3" s="344"/>
      <c r="BC3" s="344"/>
      <c r="BD3" s="344"/>
      <c r="BE3" s="344"/>
      <c r="BF3" s="344"/>
      <c r="BG3" s="344"/>
      <c r="BH3" s="344"/>
      <c r="BI3" s="344"/>
      <c r="BJ3" s="344"/>
      <c r="BK3" s="344"/>
    </row>
    <row r="4" spans="1:63" s="184" customFormat="1">
      <c r="A4" s="420"/>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4"/>
      <c r="AW4" s="344"/>
      <c r="AX4" s="344"/>
      <c r="AY4" s="344"/>
      <c r="AZ4" s="344"/>
      <c r="BA4" s="344"/>
      <c r="BB4" s="344"/>
      <c r="BC4" s="344"/>
      <c r="BD4" s="344"/>
      <c r="BE4" s="344"/>
      <c r="BF4" s="344"/>
      <c r="BG4" s="344"/>
      <c r="BH4" s="344"/>
      <c r="BI4" s="344"/>
      <c r="BJ4" s="344"/>
      <c r="BK4" s="344"/>
    </row>
    <row r="5" spans="1:63" s="184" customFormat="1" ht="23.25" customHeight="1">
      <c r="A5" s="477" t="s">
        <v>96</v>
      </c>
      <c r="B5" s="500"/>
      <c r="C5" s="500"/>
      <c r="D5" s="500"/>
      <c r="E5" s="500"/>
      <c r="F5" s="500"/>
      <c r="G5" s="500"/>
      <c r="H5" s="500"/>
      <c r="I5" s="500"/>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c r="AM5" s="344"/>
      <c r="AN5" s="344"/>
      <c r="AO5" s="344"/>
      <c r="AP5" s="344"/>
      <c r="AQ5" s="344"/>
      <c r="AR5" s="344"/>
      <c r="AS5" s="344"/>
      <c r="AT5" s="344"/>
      <c r="AU5" s="344"/>
      <c r="AV5" s="344"/>
      <c r="AW5" s="344"/>
      <c r="AX5" s="344"/>
      <c r="AY5" s="344"/>
      <c r="AZ5" s="344"/>
      <c r="BA5" s="344"/>
      <c r="BB5" s="344"/>
      <c r="BC5" s="344"/>
      <c r="BD5" s="344"/>
      <c r="BE5" s="344"/>
      <c r="BF5" s="344"/>
      <c r="BG5" s="344"/>
      <c r="BH5" s="344"/>
      <c r="BI5" s="344"/>
      <c r="BJ5" s="344"/>
      <c r="BK5" s="344"/>
    </row>
    <row r="6" spans="1:63" ht="21.75" customHeight="1">
      <c r="A6" s="217"/>
      <c r="B6" s="112"/>
      <c r="C6" s="20"/>
      <c r="D6" s="20"/>
      <c r="E6" s="20"/>
      <c r="F6" s="20"/>
      <c r="G6" s="20"/>
      <c r="H6" s="20"/>
      <c r="I6" s="12"/>
    </row>
    <row r="7" spans="1:63" ht="17.25" customHeight="1">
      <c r="A7" s="260" t="s">
        <v>368</v>
      </c>
      <c r="B7" s="178"/>
      <c r="C7" s="178"/>
      <c r="D7" s="178"/>
      <c r="E7" s="178"/>
      <c r="F7" s="178"/>
      <c r="G7" s="178"/>
      <c r="H7" s="178"/>
      <c r="I7" s="178"/>
    </row>
    <row r="8" spans="1:63" ht="12.75" customHeight="1">
      <c r="A8" s="216"/>
      <c r="B8" s="203"/>
      <c r="C8" s="204"/>
      <c r="D8" s="204"/>
      <c r="E8" s="204"/>
      <c r="F8" s="204"/>
      <c r="G8" s="204"/>
      <c r="H8" s="204"/>
    </row>
    <row r="9" spans="1:63" ht="12.75" customHeight="1" thickBot="1">
      <c r="A9" s="205"/>
      <c r="B9" s="203"/>
      <c r="C9" s="204"/>
      <c r="D9" s="204"/>
      <c r="E9" s="204"/>
      <c r="F9" s="204"/>
      <c r="G9" s="204"/>
      <c r="H9" s="204"/>
    </row>
    <row r="10" spans="1:63" ht="21" customHeight="1" thickTop="1" thickBot="1">
      <c r="A10" s="135" t="s">
        <v>165</v>
      </c>
      <c r="B10" s="136"/>
      <c r="C10" s="1177">
        <v>2011</v>
      </c>
      <c r="D10" s="1177" t="s">
        <v>26</v>
      </c>
      <c r="E10" s="1177">
        <v>2012</v>
      </c>
      <c r="F10" s="1177" t="s">
        <v>26</v>
      </c>
      <c r="G10" s="1179">
        <v>2013</v>
      </c>
      <c r="H10" s="1177" t="s">
        <v>26</v>
      </c>
      <c r="I10" s="1181" t="s">
        <v>243</v>
      </c>
      <c r="J10" s="1182"/>
    </row>
    <row r="11" spans="1:63" ht="21" customHeight="1" thickTop="1" thickBot="1">
      <c r="A11" s="118" t="s">
        <v>166</v>
      </c>
      <c r="B11" s="119"/>
      <c r="C11" s="1178"/>
      <c r="D11" s="1178"/>
      <c r="E11" s="1178"/>
      <c r="F11" s="1178"/>
      <c r="G11" s="1183"/>
      <c r="H11" s="1184"/>
      <c r="I11" s="519" t="s">
        <v>360</v>
      </c>
      <c r="J11" s="520" t="s">
        <v>428</v>
      </c>
    </row>
    <row r="12" spans="1:63" s="33" customFormat="1" ht="28.5" customHeight="1" thickTop="1">
      <c r="A12" s="154"/>
      <c r="B12" s="362" t="s">
        <v>176</v>
      </c>
      <c r="C12" s="156">
        <v>22343</v>
      </c>
      <c r="D12" s="789">
        <v>5.3255185367039611E-2</v>
      </c>
      <c r="E12" s="156">
        <v>24555</v>
      </c>
      <c r="F12" s="792">
        <v>5.8265904183375648E-2</v>
      </c>
      <c r="G12" s="847">
        <v>27006</v>
      </c>
      <c r="H12" s="790">
        <v>6.2929339062514564E-2</v>
      </c>
      <c r="I12" s="956">
        <v>9.9001924540124422E-2</v>
      </c>
      <c r="J12" s="990">
        <v>9.981673793524741E-2</v>
      </c>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row>
    <row r="13" spans="1:63" s="33" customFormat="1" ht="28.5" customHeight="1">
      <c r="A13" s="154">
        <v>0</v>
      </c>
      <c r="B13" s="155" t="s">
        <v>175</v>
      </c>
      <c r="C13" s="156">
        <v>1</v>
      </c>
      <c r="D13" s="789">
        <v>2.3835288621509917E-6</v>
      </c>
      <c r="E13" s="156">
        <v>1</v>
      </c>
      <c r="F13" s="792">
        <v>2.3728733122938568E-6</v>
      </c>
      <c r="G13" s="847">
        <v>2</v>
      </c>
      <c r="H13" s="790">
        <v>4.6603968793982492E-6</v>
      </c>
      <c r="I13" s="956">
        <v>0</v>
      </c>
      <c r="J13" s="990">
        <v>1</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row>
    <row r="14" spans="1:63" s="33" customFormat="1" ht="28.5" customHeight="1">
      <c r="A14" s="154">
        <v>1</v>
      </c>
      <c r="B14" s="155" t="s">
        <v>75</v>
      </c>
      <c r="C14" s="156">
        <v>70821</v>
      </c>
      <c r="D14" s="789">
        <v>0.16880389754639538</v>
      </c>
      <c r="E14" s="156">
        <v>80252</v>
      </c>
      <c r="F14" s="792">
        <v>0.19042782905820657</v>
      </c>
      <c r="G14" s="847">
        <v>85411</v>
      </c>
      <c r="H14" s="790">
        <v>0.19902457893314196</v>
      </c>
      <c r="I14" s="956">
        <v>0.13316671608703634</v>
      </c>
      <c r="J14" s="990">
        <v>6.428500224293475E-2</v>
      </c>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row>
    <row r="15" spans="1:63" s="33" customFormat="1" ht="28.5" customHeight="1">
      <c r="A15" s="154">
        <v>2</v>
      </c>
      <c r="B15" s="157" t="s">
        <v>156</v>
      </c>
      <c r="C15" s="156">
        <v>200760</v>
      </c>
      <c r="D15" s="789">
        <v>0.47851725436543313</v>
      </c>
      <c r="E15" s="156">
        <v>201496</v>
      </c>
      <c r="F15" s="792">
        <v>0.47812448093396293</v>
      </c>
      <c r="G15" s="847">
        <v>202323</v>
      </c>
      <c r="H15" s="790">
        <v>0.47145273891524603</v>
      </c>
      <c r="I15" s="956">
        <v>3.666068938035465E-3</v>
      </c>
      <c r="J15" s="990">
        <v>4.1042998372176126E-3</v>
      </c>
      <c r="K15" s="31"/>
      <c r="L15" s="24"/>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row>
    <row r="16" spans="1:63" s="33" customFormat="1" ht="28.5" customHeight="1">
      <c r="A16" s="154">
        <v>3</v>
      </c>
      <c r="B16" s="157" t="s">
        <v>155</v>
      </c>
      <c r="C16" s="156">
        <v>71756</v>
      </c>
      <c r="D16" s="789">
        <v>0.17103249703250656</v>
      </c>
      <c r="E16" s="156">
        <v>65902</v>
      </c>
      <c r="F16" s="792">
        <v>0.15637709702678973</v>
      </c>
      <c r="G16" s="847">
        <v>65252</v>
      </c>
      <c r="H16" s="790">
        <v>0.1520501085872473</v>
      </c>
      <c r="I16" s="956">
        <v>-8.1582027983722619E-2</v>
      </c>
      <c r="J16" s="990">
        <v>-9.8631301022730714E-3</v>
      </c>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row>
    <row r="17" spans="1:63" s="33" customFormat="1" ht="28.5" customHeight="1">
      <c r="A17" s="154">
        <v>4</v>
      </c>
      <c r="B17" s="157" t="s">
        <v>154</v>
      </c>
      <c r="C17" s="156">
        <v>22317</v>
      </c>
      <c r="D17" s="789">
        <v>5.3193213616623686E-2</v>
      </c>
      <c r="E17" s="156">
        <v>20444</v>
      </c>
      <c r="F17" s="792">
        <v>4.8511021996535605E-2</v>
      </c>
      <c r="G17" s="847">
        <v>20395</v>
      </c>
      <c r="H17" s="790">
        <v>4.7524397177663651E-2</v>
      </c>
      <c r="I17" s="956">
        <v>-8.3927051126943583E-2</v>
      </c>
      <c r="J17" s="990">
        <v>-2.3967912345920564E-3</v>
      </c>
      <c r="K17" s="31"/>
      <c r="L17" s="31"/>
      <c r="M17" s="31"/>
      <c r="N17" s="147"/>
      <c r="O17" s="31"/>
      <c r="P17" s="147"/>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row>
    <row r="18" spans="1:63" s="33" customFormat="1" ht="28.5" customHeight="1">
      <c r="A18" s="154">
        <v>5</v>
      </c>
      <c r="B18" s="157" t="s">
        <v>153</v>
      </c>
      <c r="C18" s="156">
        <v>9152</v>
      </c>
      <c r="D18" s="789">
        <v>2.1814056146405875E-2</v>
      </c>
      <c r="E18" s="156">
        <v>8284</v>
      </c>
      <c r="F18" s="792">
        <v>1.965688251904231E-2</v>
      </c>
      <c r="G18" s="847">
        <v>8272</v>
      </c>
      <c r="H18" s="790">
        <v>1.9275401493191159E-2</v>
      </c>
      <c r="I18" s="956">
        <v>-9.4842657342657344E-2</v>
      </c>
      <c r="J18" s="990">
        <v>-1.4485755673587638E-3</v>
      </c>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row>
    <row r="19" spans="1:63" s="33" customFormat="1" ht="28.5" customHeight="1">
      <c r="A19" s="154">
        <v>6</v>
      </c>
      <c r="B19" s="157" t="s">
        <v>167</v>
      </c>
      <c r="C19" s="156">
        <v>8149</v>
      </c>
      <c r="D19" s="789">
        <v>1.9423376697668433E-2</v>
      </c>
      <c r="E19" s="156">
        <v>7341</v>
      </c>
      <c r="F19" s="792">
        <v>1.7419262985549203E-2</v>
      </c>
      <c r="G19" s="847">
        <v>7351</v>
      </c>
      <c r="H19" s="790">
        <v>1.7129288730228266E-2</v>
      </c>
      <c r="I19" s="956">
        <v>-9.9153270339919011E-2</v>
      </c>
      <c r="J19" s="990">
        <v>1.3622122326658493E-3</v>
      </c>
      <c r="K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row>
    <row r="20" spans="1:63" s="33" customFormat="1" ht="28.5" customHeight="1">
      <c r="A20" s="154">
        <v>7</v>
      </c>
      <c r="B20" s="157" t="s">
        <v>152</v>
      </c>
      <c r="C20" s="156">
        <v>6542</v>
      </c>
      <c r="D20" s="789">
        <v>1.5593045816191788E-2</v>
      </c>
      <c r="E20" s="156">
        <v>5996</v>
      </c>
      <c r="F20" s="792">
        <v>1.4227748380513964E-2</v>
      </c>
      <c r="G20" s="847">
        <v>5957</v>
      </c>
      <c r="H20" s="790">
        <v>1.3880992105287687E-2</v>
      </c>
      <c r="I20" s="956">
        <v>-8.3460715377560377E-2</v>
      </c>
      <c r="J20" s="990">
        <v>-6.5043362241494328E-3</v>
      </c>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row>
    <row r="21" spans="1:63" s="33" customFormat="1" ht="28.5" customHeight="1">
      <c r="A21" s="154">
        <v>8</v>
      </c>
      <c r="B21" s="157" t="s">
        <v>151</v>
      </c>
      <c r="C21" s="156">
        <v>4466</v>
      </c>
      <c r="D21" s="789">
        <v>1.0644839898366329E-2</v>
      </c>
      <c r="E21" s="156">
        <v>4186</v>
      </c>
      <c r="F21" s="792">
        <v>9.932847685262083E-3</v>
      </c>
      <c r="G21" s="847">
        <v>4194</v>
      </c>
      <c r="H21" s="790">
        <v>9.7728522560981291E-3</v>
      </c>
      <c r="I21" s="956">
        <v>-6.2695924764890276E-2</v>
      </c>
      <c r="J21" s="990">
        <v>1.9111323459149545E-3</v>
      </c>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row>
    <row r="22" spans="1:63" s="33" customFormat="1" ht="28.5" customHeight="1">
      <c r="A22" s="154">
        <v>9</v>
      </c>
      <c r="B22" s="157" t="s">
        <v>150</v>
      </c>
      <c r="C22" s="156">
        <v>1603</v>
      </c>
      <c r="D22" s="789">
        <v>3.82079676602804E-3</v>
      </c>
      <c r="E22" s="156">
        <v>1433</v>
      </c>
      <c r="F22" s="792">
        <v>3.4003274565170966E-3</v>
      </c>
      <c r="G22" s="847">
        <v>1450</v>
      </c>
      <c r="H22" s="790">
        <v>3.3787877375637309E-3</v>
      </c>
      <c r="I22" s="956">
        <v>-0.10605115408608859</v>
      </c>
      <c r="J22" s="990">
        <v>1.1863224005582694E-2</v>
      </c>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row>
    <row r="23" spans="1:63" s="33" customFormat="1" ht="28.5" customHeight="1">
      <c r="A23" s="154">
        <v>10</v>
      </c>
      <c r="B23" s="157" t="s">
        <v>149</v>
      </c>
      <c r="C23" s="156">
        <v>1120</v>
      </c>
      <c r="D23" s="789">
        <v>2.6695523256091108E-3</v>
      </c>
      <c r="E23" s="156">
        <v>1065</v>
      </c>
      <c r="F23" s="792">
        <v>2.5271100775929572E-3</v>
      </c>
      <c r="G23" s="847">
        <v>1071</v>
      </c>
      <c r="H23" s="790">
        <v>2.4956425289177626E-3</v>
      </c>
      <c r="I23" s="956">
        <v>-4.9107142857142856E-2</v>
      </c>
      <c r="J23" s="990">
        <v>5.6338028169014088E-3</v>
      </c>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row>
    <row r="24" spans="1:63" s="33" customFormat="1" ht="28.5" customHeight="1">
      <c r="A24" s="154">
        <v>11</v>
      </c>
      <c r="B24" s="157" t="s">
        <v>148</v>
      </c>
      <c r="C24" s="156">
        <v>376</v>
      </c>
      <c r="D24" s="791">
        <v>8.9620685216877292E-4</v>
      </c>
      <c r="E24" s="156">
        <v>344</v>
      </c>
      <c r="F24" s="793">
        <v>8.1626841942908672E-4</v>
      </c>
      <c r="G24" s="847">
        <v>343</v>
      </c>
      <c r="H24" s="794">
        <v>7.9925806481679978E-4</v>
      </c>
      <c r="I24" s="956">
        <v>-8.5106382978723402E-2</v>
      </c>
      <c r="J24" s="990">
        <v>-2.9069767441860465E-3</v>
      </c>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row>
    <row r="25" spans="1:63" s="33" customFormat="1" ht="28.5" customHeight="1" thickBot="1">
      <c r="A25" s="154">
        <v>12</v>
      </c>
      <c r="B25" s="157" t="s">
        <v>191</v>
      </c>
      <c r="C25" s="156">
        <v>140</v>
      </c>
      <c r="D25" s="791">
        <v>3.3369404070113885E-4</v>
      </c>
      <c r="E25" s="156">
        <v>131</v>
      </c>
      <c r="F25" s="793">
        <v>3.108464039104952E-4</v>
      </c>
      <c r="G25" s="847">
        <v>121</v>
      </c>
      <c r="H25" s="794">
        <v>2.819540112035941E-4</v>
      </c>
      <c r="I25" s="956">
        <v>-6.4285714285714279E-2</v>
      </c>
      <c r="J25" s="990">
        <v>-7.6335877862595422E-2</v>
      </c>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row>
    <row r="26" spans="1:63" s="175" customFormat="1" ht="28.5" customHeight="1" thickTop="1" thickBot="1">
      <c r="A26" s="275" t="s">
        <v>8</v>
      </c>
      <c r="B26" s="276"/>
      <c r="C26" s="277">
        <v>419546</v>
      </c>
      <c r="D26" s="253">
        <v>1</v>
      </c>
      <c r="E26" s="277">
        <v>421430</v>
      </c>
      <c r="F26" s="253">
        <v>1</v>
      </c>
      <c r="G26" s="568">
        <v>429148</v>
      </c>
      <c r="H26" s="255">
        <v>1</v>
      </c>
      <c r="I26" s="907">
        <v>4.4905683762924689E-3</v>
      </c>
      <c r="J26" s="908">
        <v>1.8313836224283984E-2</v>
      </c>
      <c r="K26" s="31"/>
      <c r="L26" s="541"/>
      <c r="M26" s="31"/>
      <c r="N26" s="541"/>
      <c r="O26" s="31"/>
      <c r="P26" s="541"/>
      <c r="Q26" s="256"/>
      <c r="R26" s="256"/>
      <c r="S26" s="256"/>
      <c r="T26" s="256"/>
      <c r="U26" s="256"/>
      <c r="V26" s="256"/>
      <c r="W26" s="256"/>
      <c r="X26" s="256"/>
      <c r="Y26" s="256"/>
      <c r="Z26" s="256"/>
      <c r="AA26" s="256"/>
      <c r="AB26" s="256"/>
      <c r="AC26" s="256"/>
      <c r="AD26" s="256"/>
      <c r="AE26" s="256"/>
      <c r="AF26" s="256"/>
      <c r="AG26" s="256"/>
      <c r="AH26" s="256"/>
      <c r="AI26" s="256"/>
      <c r="AJ26" s="256"/>
      <c r="AK26" s="256"/>
      <c r="AL26" s="256"/>
      <c r="AM26" s="256"/>
      <c r="AN26" s="256"/>
      <c r="AO26" s="256"/>
      <c r="AP26" s="256"/>
      <c r="AQ26" s="256"/>
      <c r="AR26" s="256"/>
      <c r="AS26" s="256"/>
      <c r="AT26" s="256"/>
      <c r="AU26" s="256"/>
      <c r="AV26" s="256"/>
      <c r="AW26" s="256"/>
      <c r="AX26" s="256"/>
      <c r="AY26" s="256"/>
      <c r="AZ26" s="256"/>
      <c r="BA26" s="256"/>
      <c r="BB26" s="256"/>
      <c r="BC26" s="256"/>
      <c r="BD26" s="256"/>
      <c r="BE26" s="256"/>
      <c r="BF26" s="256"/>
      <c r="BG26" s="256"/>
      <c r="BH26" s="256"/>
      <c r="BI26" s="256"/>
      <c r="BJ26" s="256"/>
      <c r="BK26" s="256"/>
    </row>
    <row r="27" spans="1:63" ht="13.5" thickTop="1">
      <c r="A27" s="636" t="s">
        <v>206</v>
      </c>
      <c r="B27" s="636"/>
      <c r="C27" s="650"/>
      <c r="D27" s="683"/>
      <c r="E27" s="650"/>
      <c r="F27" s="684"/>
      <c r="G27" s="650"/>
      <c r="H27" s="684"/>
      <c r="I27" s="645"/>
      <c r="J27" s="645"/>
    </row>
    <row r="28" spans="1:63" s="175" customFormat="1" ht="33.75" customHeight="1">
      <c r="A28" s="1188" t="s">
        <v>385</v>
      </c>
      <c r="B28" s="1188"/>
      <c r="C28" s="1188"/>
      <c r="D28" s="1188"/>
      <c r="E28" s="1188"/>
      <c r="F28" s="1188"/>
      <c r="G28" s="1188"/>
      <c r="H28" s="1188"/>
      <c r="I28" s="1188"/>
      <c r="J28" s="1188"/>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256"/>
      <c r="BH28" s="256"/>
      <c r="BI28" s="256"/>
      <c r="BJ28" s="256"/>
      <c r="BK28" s="256"/>
    </row>
    <row r="29" spans="1:63" ht="14.25" customHeight="1">
      <c r="A29" s="174" t="s">
        <v>517</v>
      </c>
      <c r="B29" s="170"/>
      <c r="C29" s="206"/>
      <c r="D29" s="551"/>
      <c r="E29" s="206"/>
      <c r="F29" s="551"/>
      <c r="G29" s="206"/>
      <c r="H29" s="551"/>
    </row>
    <row r="30" spans="1:63" ht="14.25" customHeight="1">
      <c r="A30" s="242" t="s">
        <v>429</v>
      </c>
      <c r="B30" s="170"/>
      <c r="C30" s="206"/>
      <c r="D30" s="206"/>
      <c r="E30" s="552"/>
      <c r="F30" s="206"/>
      <c r="H30" s="206"/>
    </row>
    <row r="31" spans="1:63">
      <c r="A31" s="241" t="s">
        <v>5</v>
      </c>
      <c r="B31" s="170"/>
      <c r="C31" s="575"/>
      <c r="D31" s="575"/>
      <c r="E31" s="575"/>
      <c r="F31" s="575"/>
      <c r="G31" s="575"/>
      <c r="H31" s="575"/>
    </row>
    <row r="32" spans="1:63" ht="15.75">
      <c r="C32" s="170"/>
      <c r="D32" s="170"/>
      <c r="E32" s="170"/>
      <c r="F32" s="170"/>
      <c r="G32" s="170"/>
      <c r="H32" s="170"/>
      <c r="I32" s="137"/>
    </row>
    <row r="34" spans="1:63" s="194" customFormat="1">
      <c r="A34" s="200"/>
      <c r="B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row>
    <row r="35" spans="1:63" s="194" customFormat="1">
      <c r="A35" s="200"/>
      <c r="B35" s="200"/>
      <c r="C35" s="138"/>
      <c r="D35" s="138"/>
      <c r="E35" s="138"/>
      <c r="F35" s="138"/>
      <c r="G35" s="138"/>
      <c r="H35" s="138"/>
      <c r="I35" s="139"/>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row>
    <row r="36" spans="1:63" s="194" customFormat="1">
      <c r="A36" s="200"/>
      <c r="B36" s="200"/>
      <c r="C36" s="138"/>
      <c r="D36" s="138"/>
      <c r="E36" s="138"/>
      <c r="F36" s="138"/>
      <c r="G36" s="138"/>
      <c r="H36" s="138"/>
      <c r="I36" s="14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row>
    <row r="37" spans="1:63" s="194" customFormat="1">
      <c r="A37" s="200"/>
      <c r="B37" s="200"/>
      <c r="C37" s="195"/>
      <c r="D37" s="195"/>
      <c r="E37" s="195"/>
      <c r="F37" s="195"/>
      <c r="G37" s="195"/>
      <c r="H37" s="195"/>
      <c r="I37" s="195"/>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row>
    <row r="38" spans="1:63" s="194" customFormat="1">
      <c r="A38" s="200"/>
      <c r="B38" s="200"/>
      <c r="C38" s="195"/>
      <c r="D38" s="195"/>
      <c r="E38" s="195"/>
      <c r="F38" s="195"/>
      <c r="G38" s="195"/>
      <c r="H38" s="195"/>
      <c r="I38" s="195"/>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row>
    <row r="39" spans="1:63" s="194" customFormat="1">
      <c r="A39" s="200"/>
      <c r="B39" s="200"/>
      <c r="C39" s="195"/>
      <c r="D39" s="195"/>
      <c r="E39" s="195"/>
      <c r="F39" s="195"/>
      <c r="G39" s="195"/>
      <c r="H39" s="195"/>
      <c r="I39" s="195"/>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row>
    <row r="40" spans="1:63" s="194" customFormat="1">
      <c r="A40" s="200"/>
      <c r="B40" s="200"/>
      <c r="C40" s="195"/>
      <c r="D40" s="195"/>
      <c r="E40" s="195"/>
      <c r="F40" s="195"/>
      <c r="G40" s="195"/>
      <c r="H40" s="195"/>
      <c r="I40" s="195"/>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row>
    <row r="41" spans="1:63" s="194" customFormat="1">
      <c r="A41" s="200"/>
      <c r="B41" s="200"/>
      <c r="C41" s="195"/>
      <c r="D41" s="195"/>
      <c r="E41" s="195"/>
      <c r="F41" s="195"/>
      <c r="G41" s="195"/>
      <c r="H41" s="195"/>
      <c r="I41" s="195"/>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row>
    <row r="42" spans="1:63" s="194" customFormat="1">
      <c r="A42" s="200"/>
      <c r="B42" s="200"/>
      <c r="C42" s="195"/>
      <c r="D42" s="195"/>
      <c r="E42" s="195"/>
      <c r="F42" s="195"/>
      <c r="G42" s="195"/>
      <c r="H42" s="195"/>
      <c r="I42" s="195"/>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row>
    <row r="43" spans="1:63" s="194" customFormat="1">
      <c r="A43" s="200"/>
      <c r="B43" s="200"/>
      <c r="C43" s="195"/>
      <c r="D43" s="195"/>
      <c r="E43" s="195"/>
      <c r="F43" s="195"/>
      <c r="G43" s="195"/>
      <c r="H43" s="195"/>
      <c r="I43" s="195"/>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row>
    <row r="44" spans="1:63" s="194" customFormat="1">
      <c r="A44" s="200"/>
      <c r="B44" s="200"/>
      <c r="C44" s="195"/>
      <c r="D44" s="195"/>
      <c r="E44" s="195"/>
      <c r="F44" s="195"/>
      <c r="G44" s="195"/>
      <c r="H44" s="195"/>
      <c r="I44" s="195"/>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row>
    <row r="45" spans="1:63" s="194" customFormat="1">
      <c r="A45" s="200"/>
      <c r="B45" s="200"/>
      <c r="C45" s="195"/>
      <c r="D45" s="195"/>
      <c r="E45" s="195"/>
      <c r="F45" s="195"/>
      <c r="G45" s="195"/>
      <c r="H45" s="195"/>
      <c r="I45" s="195"/>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row>
    <row r="46" spans="1:63" s="194" customFormat="1">
      <c r="A46" s="200"/>
      <c r="B46" s="200"/>
      <c r="C46" s="195"/>
      <c r="D46" s="195"/>
      <c r="E46" s="195"/>
      <c r="F46" s="195"/>
      <c r="G46" s="195"/>
      <c r="H46" s="195"/>
      <c r="I46" s="195"/>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row>
    <row r="47" spans="1:63" s="194" customFormat="1">
      <c r="A47" s="200"/>
      <c r="B47" s="200"/>
      <c r="C47" s="195"/>
      <c r="D47" s="195"/>
      <c r="E47" s="195"/>
      <c r="F47" s="195"/>
      <c r="G47" s="195"/>
      <c r="H47" s="195"/>
      <c r="I47" s="195"/>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row>
    <row r="48" spans="1:63" s="194" customFormat="1">
      <c r="A48" s="200"/>
      <c r="B48" s="200"/>
      <c r="C48" s="195"/>
      <c r="D48" s="195"/>
      <c r="E48" s="195"/>
      <c r="F48" s="195"/>
      <c r="G48" s="195"/>
      <c r="H48" s="195"/>
      <c r="I48" s="195"/>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row>
    <row r="49" spans="1:63" s="194" customFormat="1">
      <c r="A49" s="200"/>
      <c r="B49" s="200"/>
      <c r="C49" s="141"/>
      <c r="D49" s="141"/>
      <c r="E49" s="141"/>
      <c r="F49" s="141"/>
      <c r="G49" s="141"/>
      <c r="H49" s="141"/>
      <c r="I49" s="141"/>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row>
    <row r="50" spans="1:63" s="194" customFormat="1">
      <c r="B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row>
    <row r="51" spans="1:63" s="194" customFormat="1">
      <c r="B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row>
    <row r="52" spans="1:63" s="194" customFormat="1">
      <c r="B52" s="200"/>
      <c r="C52" s="207"/>
      <c r="D52" s="207"/>
      <c r="E52" s="207"/>
      <c r="F52" s="207"/>
      <c r="G52" s="207"/>
      <c r="H52" s="207"/>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row>
    <row r="53" spans="1:63" s="194" customFormat="1">
      <c r="A53" s="200"/>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row>
    <row r="54" spans="1:63" s="194" customFormat="1">
      <c r="A54" s="200"/>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200"/>
    </row>
    <row r="55" spans="1:63" s="194" customFormat="1">
      <c r="A55" s="200"/>
      <c r="B55" s="200"/>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200"/>
    </row>
    <row r="56" spans="1:63" s="194" customFormat="1">
      <c r="A56" s="200"/>
      <c r="B56" s="200"/>
      <c r="C56" s="200"/>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row>
    <row r="57" spans="1:63" s="194" customFormat="1">
      <c r="A57" s="200"/>
      <c r="B57" s="200"/>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c r="AO57" s="200"/>
      <c r="AP57" s="200"/>
      <c r="AQ57" s="200"/>
      <c r="AR57" s="200"/>
      <c r="AS57" s="200"/>
      <c r="AT57" s="200"/>
      <c r="AU57" s="200"/>
      <c r="AV57" s="200"/>
      <c r="AW57" s="200"/>
      <c r="AX57" s="200"/>
      <c r="AY57" s="200"/>
      <c r="AZ57" s="200"/>
      <c r="BA57" s="200"/>
      <c r="BB57" s="200"/>
      <c r="BC57" s="200"/>
      <c r="BD57" s="200"/>
      <c r="BE57" s="200"/>
      <c r="BF57" s="200"/>
      <c r="BG57" s="200"/>
      <c r="BH57" s="200"/>
      <c r="BI57" s="200"/>
      <c r="BJ57" s="200"/>
      <c r="BK57" s="200"/>
    </row>
    <row r="58" spans="1:63" s="194" customFormat="1">
      <c r="A58" s="200"/>
      <c r="B58" s="200"/>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0"/>
      <c r="BF58" s="200"/>
      <c r="BG58" s="200"/>
      <c r="BH58" s="200"/>
      <c r="BI58" s="200"/>
      <c r="BJ58" s="200"/>
      <c r="BK58" s="200"/>
    </row>
    <row r="59" spans="1:63" s="194" customFormat="1">
      <c r="A59" s="200"/>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row>
    <row r="60" spans="1:63" s="194" customFormat="1">
      <c r="A60" s="200"/>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row>
    <row r="61" spans="1:63" s="194" customFormat="1">
      <c r="A61" s="200"/>
      <c r="B61" s="200"/>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c r="AO61" s="200"/>
      <c r="AP61" s="200"/>
      <c r="AQ61" s="200"/>
      <c r="AR61" s="200"/>
      <c r="AS61" s="200"/>
      <c r="AT61" s="200"/>
      <c r="AU61" s="200"/>
      <c r="AV61" s="200"/>
      <c r="AW61" s="200"/>
      <c r="AX61" s="200"/>
      <c r="AY61" s="200"/>
      <c r="AZ61" s="200"/>
      <c r="BA61" s="200"/>
      <c r="BB61" s="200"/>
      <c r="BC61" s="200"/>
      <c r="BD61" s="200"/>
      <c r="BE61" s="200"/>
      <c r="BF61" s="200"/>
      <c r="BG61" s="200"/>
      <c r="BH61" s="200"/>
      <c r="BI61" s="200"/>
      <c r="BJ61" s="200"/>
      <c r="BK61" s="200"/>
    </row>
    <row r="62" spans="1:63" s="194" customFormat="1">
      <c r="A62" s="200"/>
      <c r="B62" s="200"/>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200"/>
      <c r="AY62" s="200"/>
      <c r="AZ62" s="200"/>
      <c r="BA62" s="200"/>
      <c r="BB62" s="200"/>
      <c r="BC62" s="200"/>
      <c r="BD62" s="200"/>
      <c r="BE62" s="200"/>
      <c r="BF62" s="200"/>
      <c r="BG62" s="200"/>
      <c r="BH62" s="200"/>
      <c r="BI62" s="200"/>
      <c r="BJ62" s="200"/>
      <c r="BK62" s="200"/>
    </row>
    <row r="63" spans="1:63" s="194" customFormat="1">
      <c r="A63" s="200"/>
      <c r="B63" s="200"/>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0"/>
      <c r="AY63" s="200"/>
      <c r="AZ63" s="200"/>
      <c r="BA63" s="200"/>
      <c r="BB63" s="200"/>
      <c r="BC63" s="200"/>
      <c r="BD63" s="200"/>
      <c r="BE63" s="200"/>
      <c r="BF63" s="200"/>
      <c r="BG63" s="200"/>
      <c r="BH63" s="200"/>
      <c r="BI63" s="200"/>
      <c r="BJ63" s="200"/>
      <c r="BK63" s="200"/>
    </row>
    <row r="64" spans="1:63" s="194" customFormat="1">
      <c r="A64" s="200"/>
      <c r="B64" s="200"/>
      <c r="C64" s="200"/>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c r="AS64" s="200"/>
      <c r="AT64" s="200"/>
      <c r="AU64" s="200"/>
      <c r="AV64" s="200"/>
      <c r="AW64" s="200"/>
      <c r="AX64" s="200"/>
      <c r="AY64" s="200"/>
      <c r="AZ64" s="200"/>
      <c r="BA64" s="200"/>
      <c r="BB64" s="200"/>
      <c r="BC64" s="200"/>
      <c r="BD64" s="200"/>
      <c r="BE64" s="200"/>
      <c r="BF64" s="200"/>
      <c r="BG64" s="200"/>
      <c r="BH64" s="200"/>
      <c r="BI64" s="200"/>
      <c r="BJ64" s="200"/>
      <c r="BK64" s="200"/>
    </row>
    <row r="65" spans="1:63" s="194" customFormat="1">
      <c r="A65" s="200"/>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00"/>
      <c r="BF65" s="200"/>
      <c r="BG65" s="200"/>
      <c r="BH65" s="200"/>
      <c r="BI65" s="200"/>
      <c r="BJ65" s="200"/>
      <c r="BK65" s="200"/>
    </row>
    <row r="66" spans="1:63" s="194" customFormat="1">
      <c r="A66" s="200"/>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V66" s="200"/>
      <c r="AW66" s="200"/>
      <c r="AX66" s="200"/>
      <c r="AY66" s="200"/>
      <c r="AZ66" s="200"/>
      <c r="BA66" s="200"/>
      <c r="BB66" s="200"/>
      <c r="BC66" s="200"/>
      <c r="BD66" s="200"/>
      <c r="BE66" s="200"/>
      <c r="BF66" s="200"/>
      <c r="BG66" s="200"/>
      <c r="BH66" s="200"/>
      <c r="BI66" s="200"/>
      <c r="BJ66" s="200"/>
      <c r="BK66" s="200"/>
    </row>
    <row r="67" spans="1:63" s="194" customFormat="1">
      <c r="A67" s="200"/>
      <c r="B67" s="200"/>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c r="AS67" s="200"/>
      <c r="AT67" s="200"/>
      <c r="AU67" s="200"/>
      <c r="AV67" s="200"/>
      <c r="AW67" s="200"/>
      <c r="AX67" s="200"/>
      <c r="AY67" s="200"/>
      <c r="AZ67" s="200"/>
      <c r="BA67" s="200"/>
      <c r="BB67" s="200"/>
      <c r="BC67" s="200"/>
      <c r="BD67" s="200"/>
      <c r="BE67" s="200"/>
      <c r="BF67" s="200"/>
      <c r="BG67" s="200"/>
      <c r="BH67" s="200"/>
      <c r="BI67" s="200"/>
      <c r="BJ67" s="200"/>
      <c r="BK67" s="200"/>
    </row>
    <row r="68" spans="1:63" s="194" customFormat="1">
      <c r="A68" s="200"/>
      <c r="B68" s="200"/>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s="200"/>
      <c r="AZ68" s="200"/>
      <c r="BA68" s="200"/>
      <c r="BB68" s="200"/>
      <c r="BC68" s="200"/>
      <c r="BD68" s="200"/>
      <c r="BE68" s="200"/>
      <c r="BF68" s="200"/>
      <c r="BG68" s="200"/>
      <c r="BH68" s="200"/>
      <c r="BI68" s="200"/>
      <c r="BJ68" s="200"/>
      <c r="BK68" s="200"/>
    </row>
    <row r="69" spans="1:63" s="194" customFormat="1">
      <c r="A69" s="200"/>
      <c r="B69" s="200"/>
      <c r="C69" s="200"/>
      <c r="D69" s="200"/>
      <c r="E69" s="200"/>
      <c r="F69" s="200"/>
      <c r="G69" s="200"/>
      <c r="H69" s="200"/>
      <c r="I69" s="200"/>
      <c r="J69" s="200"/>
      <c r="K69" s="200"/>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200"/>
      <c r="AM69" s="200"/>
      <c r="AN69" s="200"/>
      <c r="AO69" s="200"/>
      <c r="AP69" s="200"/>
      <c r="AQ69" s="200"/>
      <c r="AR69" s="200"/>
      <c r="AS69" s="200"/>
      <c r="AT69" s="200"/>
      <c r="AU69" s="200"/>
      <c r="AV69" s="200"/>
      <c r="AW69" s="200"/>
      <c r="AX69" s="200"/>
      <c r="AY69" s="200"/>
      <c r="AZ69" s="200"/>
      <c r="BA69" s="200"/>
      <c r="BB69" s="200"/>
      <c r="BC69" s="200"/>
      <c r="BD69" s="200"/>
      <c r="BE69" s="200"/>
      <c r="BF69" s="200"/>
      <c r="BG69" s="200"/>
      <c r="BH69" s="200"/>
      <c r="BI69" s="200"/>
      <c r="BJ69" s="200"/>
      <c r="BK69" s="200"/>
    </row>
    <row r="70" spans="1:63" s="194" customFormat="1">
      <c r="A70" s="200"/>
      <c r="B70" s="200"/>
      <c r="C70" s="200"/>
      <c r="D70" s="200"/>
      <c r="E70" s="200"/>
      <c r="F70" s="200"/>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c r="AN70" s="200"/>
      <c r="AO70" s="200"/>
      <c r="AP70" s="200"/>
      <c r="AQ70" s="200"/>
      <c r="AR70" s="200"/>
      <c r="AS70" s="200"/>
      <c r="AT70" s="200"/>
      <c r="AU70" s="200"/>
      <c r="AV70" s="200"/>
      <c r="AW70" s="200"/>
      <c r="AX70" s="200"/>
      <c r="AY70" s="200"/>
      <c r="AZ70" s="200"/>
      <c r="BA70" s="200"/>
      <c r="BB70" s="200"/>
      <c r="BC70" s="200"/>
      <c r="BD70" s="200"/>
      <c r="BE70" s="200"/>
      <c r="BF70" s="200"/>
      <c r="BG70" s="200"/>
      <c r="BH70" s="200"/>
      <c r="BI70" s="200"/>
      <c r="BJ70" s="200"/>
      <c r="BK70" s="200"/>
    </row>
    <row r="71" spans="1:63" s="194" customFormat="1">
      <c r="A71" s="200"/>
      <c r="B71" s="200"/>
      <c r="C71" s="200"/>
      <c r="D71" s="200"/>
      <c r="E71" s="200"/>
      <c r="F71" s="200"/>
      <c r="G71" s="200"/>
      <c r="H71" s="200"/>
      <c r="I71" s="200"/>
      <c r="J71" s="200"/>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0"/>
      <c r="AY71" s="200"/>
      <c r="AZ71" s="200"/>
      <c r="BA71" s="200"/>
      <c r="BB71" s="200"/>
      <c r="BC71" s="200"/>
      <c r="BD71" s="200"/>
      <c r="BE71" s="200"/>
      <c r="BF71" s="200"/>
      <c r="BG71" s="200"/>
      <c r="BH71" s="200"/>
      <c r="BI71" s="200"/>
      <c r="BJ71" s="200"/>
      <c r="BK71" s="200"/>
    </row>
    <row r="72" spans="1:63" s="194" customFormat="1">
      <c r="A72" s="200"/>
      <c r="B72" s="200"/>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row>
    <row r="73" spans="1:63" s="194" customFormat="1">
      <c r="A73" s="200"/>
      <c r="B73" s="200"/>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c r="AS73" s="200"/>
      <c r="AT73" s="200"/>
      <c r="AU73" s="200"/>
      <c r="AV73" s="200"/>
      <c r="AW73" s="200"/>
      <c r="AX73" s="200"/>
      <c r="AY73" s="200"/>
      <c r="AZ73" s="200"/>
      <c r="BA73" s="200"/>
      <c r="BB73" s="200"/>
      <c r="BC73" s="200"/>
      <c r="BD73" s="200"/>
      <c r="BE73" s="200"/>
      <c r="BF73" s="200"/>
      <c r="BG73" s="200"/>
      <c r="BH73" s="200"/>
      <c r="BI73" s="200"/>
      <c r="BJ73" s="200"/>
      <c r="BK73" s="200"/>
    </row>
    <row r="74" spans="1:63" s="194" customFormat="1">
      <c r="A74" s="200"/>
      <c r="B74" s="200"/>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0"/>
      <c r="AY74" s="200"/>
      <c r="AZ74" s="200"/>
      <c r="BA74" s="200"/>
      <c r="BB74" s="200"/>
      <c r="BC74" s="200"/>
      <c r="BD74" s="200"/>
      <c r="BE74" s="200"/>
      <c r="BF74" s="200"/>
      <c r="BG74" s="200"/>
      <c r="BH74" s="200"/>
      <c r="BI74" s="200"/>
      <c r="BJ74" s="200"/>
      <c r="BK74" s="200"/>
    </row>
    <row r="75" spans="1:63" s="194" customFormat="1">
      <c r="A75" s="200"/>
      <c r="B75" s="200"/>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c r="AS75" s="200"/>
      <c r="AT75" s="200"/>
      <c r="AU75" s="200"/>
      <c r="AV75" s="200"/>
      <c r="AW75" s="200"/>
      <c r="AX75" s="200"/>
      <c r="AY75" s="200"/>
      <c r="AZ75" s="200"/>
      <c r="BA75" s="200"/>
      <c r="BB75" s="200"/>
      <c r="BC75" s="200"/>
      <c r="BD75" s="200"/>
      <c r="BE75" s="200"/>
      <c r="BF75" s="200"/>
      <c r="BG75" s="200"/>
      <c r="BH75" s="200"/>
      <c r="BI75" s="200"/>
      <c r="BJ75" s="200"/>
      <c r="BK75" s="200"/>
    </row>
    <row r="76" spans="1:63" s="194" customFormat="1">
      <c r="A76" s="200"/>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0"/>
      <c r="AQ76" s="200"/>
      <c r="AR76" s="200"/>
      <c r="AS76" s="200"/>
      <c r="AT76" s="200"/>
      <c r="AU76" s="200"/>
      <c r="AV76" s="200"/>
      <c r="AW76" s="200"/>
      <c r="AX76" s="200"/>
      <c r="AY76" s="200"/>
      <c r="AZ76" s="200"/>
      <c r="BA76" s="200"/>
      <c r="BB76" s="200"/>
      <c r="BC76" s="200"/>
      <c r="BD76" s="200"/>
      <c r="BE76" s="200"/>
      <c r="BF76" s="200"/>
      <c r="BG76" s="200"/>
      <c r="BH76" s="200"/>
      <c r="BI76" s="200"/>
      <c r="BJ76" s="200"/>
      <c r="BK76" s="200"/>
    </row>
  </sheetData>
  <mergeCells count="8">
    <mergeCell ref="G10:G11"/>
    <mergeCell ref="H10:H11"/>
    <mergeCell ref="A28:J28"/>
    <mergeCell ref="E10:E11"/>
    <mergeCell ref="F10:F11"/>
    <mergeCell ref="C10:C11"/>
    <mergeCell ref="D10:D11"/>
    <mergeCell ref="I10:J10"/>
  </mergeCells>
  <phoneticPr fontId="36" type="noConversion"/>
  <printOptions horizontalCentered="1"/>
  <pageMargins left="0.6692913385826772" right="0.39370078740157483" top="0.78740157480314965" bottom="0" header="0.55118110236220474" footer="0"/>
  <pageSetup paperSize="9" scale="93" orientation="portrait" r:id="rId1"/>
  <headerFooter alignWithMargins="0"/>
  <ignoredErrors>
    <ignoredError sqref="J11" twoDigitTextYear="1"/>
  </ignoredErrors>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3" enableFormatConditionsCalculation="0">
    <tabColor theme="6" tint="0.59999389629810485"/>
    <pageSetUpPr fitToPage="1"/>
  </sheetPr>
  <dimension ref="A1:O40"/>
  <sheetViews>
    <sheetView workbookViewId="0">
      <selection activeCell="A2" sqref="A2"/>
    </sheetView>
  </sheetViews>
  <sheetFormatPr defaultRowHeight="12.75"/>
  <cols>
    <col min="9" max="9" width="9.42578125" customWidth="1"/>
  </cols>
  <sheetData>
    <row r="1" spans="1:15" s="170" customFormat="1" ht="27.75">
      <c r="A1" s="1143" t="s">
        <v>520</v>
      </c>
      <c r="B1" s="176"/>
      <c r="C1" s="176"/>
      <c r="D1" s="176"/>
      <c r="E1" s="176"/>
      <c r="F1" s="176"/>
      <c r="G1" s="176"/>
      <c r="H1" s="176"/>
      <c r="I1" s="176"/>
    </row>
    <row r="2" spans="1:15" s="170" customFormat="1"/>
    <row r="3" spans="1:15" s="314" customFormat="1" ht="26.25">
      <c r="A3" s="1246" t="s">
        <v>341</v>
      </c>
      <c r="B3" s="1247"/>
      <c r="C3" s="1247"/>
      <c r="D3" s="1247"/>
      <c r="E3" s="1247"/>
      <c r="F3" s="1247"/>
      <c r="G3" s="1247"/>
      <c r="H3" s="1247"/>
      <c r="I3" s="1247"/>
      <c r="J3" s="1247"/>
      <c r="K3" s="1247"/>
      <c r="L3" s="484"/>
      <c r="M3" s="179"/>
      <c r="N3" s="179"/>
      <c r="O3" s="179"/>
    </row>
    <row r="4" spans="1:15" s="314" customFormat="1"/>
    <row r="5" spans="1:15" s="314" customFormat="1"/>
    <row r="14" spans="1:15">
      <c r="D14" s="393"/>
    </row>
    <row r="35" spans="1:2" s="674" customFormat="1" ht="16.899999999999999" customHeight="1">
      <c r="A35" s="674" t="s">
        <v>517</v>
      </c>
    </row>
    <row r="36" spans="1:2" s="13" customFormat="1" ht="14.25" customHeight="1">
      <c r="A36" s="363" t="s">
        <v>429</v>
      </c>
    </row>
    <row r="40" spans="1:2">
      <c r="B40" s="364"/>
    </row>
  </sheetData>
  <mergeCells count="1">
    <mergeCell ref="A3:K3"/>
  </mergeCells>
  <phoneticPr fontId="36" type="noConversion"/>
  <printOptions horizontalCentered="1"/>
  <pageMargins left="0.6692913385826772" right="0.39370078740157483" top="0.78740157480314965" bottom="0" header="0.55118110236220474" footer="0"/>
  <pageSetup paperSize="9" orientation="landscape" horizontalDpi="1200" verticalDpi="1200" r:id="rId1"/>
  <headerFooter alignWithMargins="0"/>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4">
    <tabColor theme="6" tint="0.59999389629810485"/>
    <pageSetUpPr fitToPage="1"/>
  </sheetPr>
  <dimension ref="A1:I30"/>
  <sheetViews>
    <sheetView workbookViewId="0">
      <selection activeCell="A7" sqref="A7:A8"/>
    </sheetView>
  </sheetViews>
  <sheetFormatPr defaultRowHeight="12.75"/>
  <cols>
    <col min="1" max="1" width="48.42578125" customWidth="1"/>
    <col min="2" max="4" width="12.42578125" customWidth="1"/>
  </cols>
  <sheetData>
    <row r="1" spans="1:9" s="170" customFormat="1" ht="27.75">
      <c r="A1" s="1143" t="s">
        <v>523</v>
      </c>
      <c r="B1" s="176"/>
      <c r="C1" s="176"/>
      <c r="D1" s="176"/>
      <c r="E1" s="176"/>
      <c r="F1" s="176"/>
      <c r="G1" s="176"/>
      <c r="H1" s="176"/>
      <c r="I1" s="176"/>
    </row>
    <row r="2" spans="1:9" s="170" customFormat="1"/>
    <row r="3" spans="1:9" s="479" customFormat="1" ht="38.25" customHeight="1">
      <c r="A3" s="504" t="s">
        <v>342</v>
      </c>
      <c r="B3" s="484"/>
      <c r="C3" s="484"/>
      <c r="D3" s="484"/>
      <c r="E3" s="839"/>
    </row>
    <row r="4" spans="1:9" s="479" customFormat="1" ht="13.5" customHeight="1">
      <c r="A4" s="504"/>
      <c r="B4" s="484"/>
      <c r="C4" s="484"/>
      <c r="D4" s="484"/>
      <c r="E4" s="839"/>
    </row>
    <row r="5" spans="1:9" s="481" customFormat="1" ht="38.25" customHeight="1">
      <c r="A5" s="1250" t="s">
        <v>182</v>
      </c>
      <c r="B5" s="1250"/>
      <c r="C5" s="1250"/>
      <c r="D5" s="480"/>
      <c r="E5" s="839"/>
    </row>
    <row r="6" spans="1:9" s="481" customFormat="1" ht="38.25" customHeight="1" thickBot="1">
      <c r="A6" s="482"/>
      <c r="B6" s="483"/>
      <c r="C6" s="483"/>
      <c r="D6" s="483"/>
      <c r="E6" s="839"/>
    </row>
    <row r="7" spans="1:9" ht="18.75" customHeight="1" thickTop="1">
      <c r="A7" s="1255"/>
      <c r="B7" s="1253">
        <v>2011</v>
      </c>
      <c r="C7" s="1251">
        <v>2012</v>
      </c>
      <c r="D7" s="1248">
        <v>2013</v>
      </c>
      <c r="E7" s="839"/>
    </row>
    <row r="8" spans="1:9" ht="18.75" customHeight="1" thickBot="1">
      <c r="A8" s="1256"/>
      <c r="B8" s="1254"/>
      <c r="C8" s="1252"/>
      <c r="D8" s="1249"/>
      <c r="E8" s="839"/>
    </row>
    <row r="9" spans="1:9" s="169" customFormat="1" ht="38.25" customHeight="1" thickTop="1">
      <c r="A9" s="601" t="s">
        <v>113</v>
      </c>
      <c r="B9" s="821"/>
      <c r="C9" s="822"/>
      <c r="D9" s="823"/>
      <c r="E9" s="839"/>
    </row>
    <row r="10" spans="1:9" s="169" customFormat="1" ht="38.25" customHeight="1">
      <c r="A10" s="602" t="s">
        <v>114</v>
      </c>
      <c r="B10" s="603"/>
      <c r="C10" s="835">
        <v>0.25</v>
      </c>
      <c r="D10" s="836">
        <v>0.25</v>
      </c>
      <c r="E10" s="839"/>
    </row>
    <row r="11" spans="1:9" s="169" customFormat="1" ht="38.25" customHeight="1">
      <c r="A11" s="604" t="s">
        <v>410</v>
      </c>
      <c r="B11" s="716">
        <v>0.125</v>
      </c>
      <c r="C11" s="717" t="s">
        <v>98</v>
      </c>
      <c r="D11" s="824" t="s">
        <v>98</v>
      </c>
      <c r="E11" s="839"/>
    </row>
    <row r="12" spans="1:9" s="169" customFormat="1" ht="38.25" customHeight="1">
      <c r="A12" s="604" t="s">
        <v>411</v>
      </c>
      <c r="B12" s="718">
        <v>0.25</v>
      </c>
      <c r="C12" s="719" t="s">
        <v>98</v>
      </c>
      <c r="D12" s="824" t="s">
        <v>98</v>
      </c>
      <c r="E12" s="839"/>
    </row>
    <row r="13" spans="1:9" s="169" customFormat="1" ht="38.25" customHeight="1">
      <c r="A13" s="602" t="s">
        <v>115</v>
      </c>
      <c r="B13" s="718"/>
      <c r="C13" s="719"/>
      <c r="D13" s="825"/>
      <c r="E13" s="839"/>
    </row>
    <row r="14" spans="1:9" s="169" customFormat="1" ht="38.25" customHeight="1">
      <c r="A14" s="605" t="s">
        <v>116</v>
      </c>
      <c r="B14" s="720"/>
      <c r="C14" s="721"/>
      <c r="D14" s="826"/>
      <c r="E14" s="839"/>
    </row>
    <row r="15" spans="1:9" s="169" customFormat="1" ht="38.25" customHeight="1">
      <c r="A15" s="605" t="s">
        <v>425</v>
      </c>
      <c r="B15" s="716"/>
      <c r="C15" s="717">
        <v>0.17499999999999999</v>
      </c>
      <c r="D15" s="827">
        <v>0.17499999999999999</v>
      </c>
      <c r="E15" s="839"/>
    </row>
    <row r="16" spans="1:9" s="169" customFormat="1" ht="38.25" customHeight="1">
      <c r="A16" s="606" t="s">
        <v>410</v>
      </c>
      <c r="B16" s="722">
        <v>8.7499999999999994E-2</v>
      </c>
      <c r="C16" s="723" t="s">
        <v>98</v>
      </c>
      <c r="D16" s="824" t="s">
        <v>98</v>
      </c>
      <c r="E16" s="839"/>
    </row>
    <row r="17" spans="1:5" s="169" customFormat="1" ht="38.25" customHeight="1">
      <c r="A17" s="606" t="s">
        <v>411</v>
      </c>
      <c r="B17" s="716">
        <v>0.17499999999999999</v>
      </c>
      <c r="C17" s="717" t="s">
        <v>98</v>
      </c>
      <c r="D17" s="824" t="s">
        <v>98</v>
      </c>
      <c r="E17" s="839"/>
    </row>
    <row r="18" spans="1:5" s="169" customFormat="1" ht="38.25" customHeight="1">
      <c r="A18" s="605" t="s">
        <v>426</v>
      </c>
      <c r="B18" s="716"/>
      <c r="C18" s="719"/>
      <c r="D18" s="825"/>
      <c r="E18" s="839"/>
    </row>
    <row r="19" spans="1:5" s="169" customFormat="1" ht="38.25" customHeight="1">
      <c r="A19" s="605" t="s">
        <v>425</v>
      </c>
      <c r="B19" s="716"/>
      <c r="C19" s="719">
        <v>0.25</v>
      </c>
      <c r="D19" s="825">
        <v>0.25</v>
      </c>
      <c r="E19" s="839"/>
    </row>
    <row r="20" spans="1:5" s="169" customFormat="1" ht="38.25" customHeight="1">
      <c r="A20" s="606" t="s">
        <v>410</v>
      </c>
      <c r="B20" s="834">
        <v>0.1</v>
      </c>
      <c r="C20" s="719" t="s">
        <v>98</v>
      </c>
      <c r="D20" s="824" t="s">
        <v>98</v>
      </c>
      <c r="E20" s="839"/>
    </row>
    <row r="21" spans="1:5" s="169" customFormat="1" ht="38.25" customHeight="1">
      <c r="A21" s="606" t="s">
        <v>411</v>
      </c>
      <c r="B21" s="718">
        <v>0.2</v>
      </c>
      <c r="C21" s="719" t="s">
        <v>98</v>
      </c>
      <c r="D21" s="828" t="s">
        <v>98</v>
      </c>
      <c r="E21" s="839"/>
    </row>
    <row r="22" spans="1:5" s="169" customFormat="1" ht="38.25" customHeight="1">
      <c r="A22" s="607" t="s">
        <v>181</v>
      </c>
      <c r="B22" s="718"/>
      <c r="C22" s="719"/>
      <c r="D22" s="825"/>
      <c r="E22" s="839"/>
    </row>
    <row r="23" spans="1:5" s="169" customFormat="1" ht="38.25" customHeight="1">
      <c r="A23" s="608" t="s">
        <v>268</v>
      </c>
      <c r="B23" s="718" t="s">
        <v>267</v>
      </c>
      <c r="C23" s="719">
        <v>0.1</v>
      </c>
      <c r="D23" s="825">
        <v>0.1</v>
      </c>
      <c r="E23" s="839"/>
    </row>
    <row r="24" spans="1:5" s="169" customFormat="1" ht="38.25" customHeight="1">
      <c r="A24" s="609" t="s">
        <v>117</v>
      </c>
      <c r="B24" s="933" t="s">
        <v>98</v>
      </c>
      <c r="C24" s="719" t="s">
        <v>98</v>
      </c>
      <c r="D24" s="829" t="s">
        <v>98</v>
      </c>
      <c r="E24" s="839"/>
    </row>
    <row r="25" spans="1:5" s="169" customFormat="1" ht="38.25" customHeight="1">
      <c r="A25" s="609" t="s">
        <v>118</v>
      </c>
      <c r="B25" s="718"/>
      <c r="C25" s="719"/>
      <c r="D25" s="825"/>
      <c r="E25" s="839"/>
    </row>
    <row r="26" spans="1:5" s="169" customFormat="1" ht="38.25" customHeight="1">
      <c r="A26" s="605" t="s">
        <v>364</v>
      </c>
      <c r="B26" s="716">
        <v>0.215</v>
      </c>
      <c r="C26" s="717">
        <v>0.215</v>
      </c>
      <c r="D26" s="827">
        <v>0.215</v>
      </c>
      <c r="E26" s="839"/>
    </row>
    <row r="27" spans="1:5" ht="38.25" customHeight="1">
      <c r="A27" s="605" t="s">
        <v>365</v>
      </c>
      <c r="B27" s="722">
        <v>0.15049999999999999</v>
      </c>
      <c r="C27" s="723">
        <v>0.15049999999999999</v>
      </c>
      <c r="D27" s="830">
        <v>0.15049999999999999</v>
      </c>
    </row>
    <row r="28" spans="1:5" ht="38.25" customHeight="1" thickBot="1">
      <c r="A28" s="610" t="s">
        <v>366</v>
      </c>
      <c r="B28" s="840">
        <v>0.215</v>
      </c>
      <c r="C28" s="833">
        <v>0.215</v>
      </c>
      <c r="D28" s="831">
        <v>0.215</v>
      </c>
    </row>
    <row r="29" spans="1:5" s="13" customFormat="1" ht="14.25" customHeight="1" thickTop="1">
      <c r="A29" s="635" t="s">
        <v>517</v>
      </c>
      <c r="B29" s="635"/>
      <c r="C29" s="635"/>
      <c r="D29" s="635"/>
    </row>
    <row r="30" spans="1:5" s="13" customFormat="1" ht="14.25" customHeight="1">
      <c r="A30" s="767" t="s">
        <v>429</v>
      </c>
      <c r="B30" s="635"/>
      <c r="C30" s="635"/>
      <c r="D30" s="635"/>
    </row>
  </sheetData>
  <mergeCells count="5">
    <mergeCell ref="D7:D8"/>
    <mergeCell ref="A5:C5"/>
    <mergeCell ref="C7:C8"/>
    <mergeCell ref="B7:B8"/>
    <mergeCell ref="A7:A8"/>
  </mergeCells>
  <phoneticPr fontId="36" type="noConversion"/>
  <printOptions horizontalCentered="1"/>
  <pageMargins left="0.6692913385826772" right="0.39370078740157483" top="0.78740157480314965" bottom="0" header="0.55118110236220474" footer="0"/>
  <pageSetup paperSize="9" scale="78"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1" enableFormatConditionsCalculation="0">
    <tabColor theme="6" tint="0.59999389629810485"/>
    <pageSetUpPr fitToPage="1"/>
  </sheetPr>
  <dimension ref="A1:AR35"/>
  <sheetViews>
    <sheetView zoomScaleNormal="100" workbookViewId="0">
      <selection activeCell="A9" sqref="A9:A10"/>
    </sheetView>
  </sheetViews>
  <sheetFormatPr defaultColWidth="9.140625" defaultRowHeight="12.75"/>
  <cols>
    <col min="1" max="1" width="19.140625" style="170" customWidth="1"/>
    <col min="2" max="2" width="9.28515625" style="202" customWidth="1"/>
    <col min="3" max="3" width="6.85546875" style="202" bestFit="1" customWidth="1"/>
    <col min="4" max="4" width="9.28515625" style="202" customWidth="1"/>
    <col min="5" max="5" width="6.85546875" style="202" bestFit="1" customWidth="1"/>
    <col min="6" max="6" width="9.28515625" style="202" customWidth="1"/>
    <col min="7" max="7" width="6.85546875" style="202" bestFit="1" customWidth="1"/>
    <col min="8" max="9" width="8.7109375" style="170" customWidth="1"/>
    <col min="10" max="16384" width="9.140625" style="170"/>
  </cols>
  <sheetData>
    <row r="1" spans="1:44" ht="27.75">
      <c r="A1" s="1143" t="s">
        <v>214</v>
      </c>
      <c r="B1" s="176"/>
      <c r="C1" s="176"/>
      <c r="D1" s="176"/>
      <c r="E1" s="176"/>
      <c r="F1" s="176"/>
      <c r="G1" s="176"/>
      <c r="H1" s="176"/>
      <c r="I1" s="176"/>
    </row>
    <row r="2" spans="1:44">
      <c r="B2" s="170"/>
      <c r="C2" s="170"/>
      <c r="D2" s="170"/>
      <c r="E2" s="170"/>
      <c r="F2" s="170"/>
      <c r="G2" s="170"/>
    </row>
    <row r="3" spans="1:44" s="184" customFormat="1" ht="26.25">
      <c r="A3" s="507" t="s">
        <v>276</v>
      </c>
      <c r="B3" s="344"/>
      <c r="C3" s="344"/>
      <c r="D3" s="344"/>
      <c r="E3" s="344"/>
      <c r="F3" s="344"/>
      <c r="G3" s="344"/>
    </row>
    <row r="4" spans="1:44" s="184" customFormat="1">
      <c r="B4" s="344"/>
      <c r="C4" s="344"/>
      <c r="D4" s="344"/>
      <c r="E4" s="344"/>
      <c r="F4" s="344"/>
      <c r="G4" s="344"/>
    </row>
    <row r="5" spans="1:44" s="184" customFormat="1" ht="22.5" customHeight="1">
      <c r="A5" s="477" t="s">
        <v>96</v>
      </c>
      <c r="B5" s="478"/>
      <c r="C5" s="478"/>
      <c r="D5" s="478"/>
      <c r="E5" s="478"/>
      <c r="F5" s="478"/>
      <c r="G5" s="478"/>
      <c r="H5" s="478"/>
    </row>
    <row r="6" spans="1:44" ht="20.25">
      <c r="A6" s="131"/>
      <c r="B6" s="25"/>
      <c r="C6" s="25"/>
      <c r="D6" s="25"/>
      <c r="E6" s="25"/>
      <c r="F6" s="25"/>
      <c r="G6" s="25"/>
      <c r="H6" s="12"/>
    </row>
    <row r="7" spans="1:44" ht="15.75" customHeight="1">
      <c r="A7" s="225" t="s">
        <v>80</v>
      </c>
      <c r="B7" s="178"/>
      <c r="C7" s="178"/>
      <c r="D7" s="178"/>
      <c r="E7" s="178"/>
      <c r="F7" s="178"/>
      <c r="G7" s="178"/>
      <c r="H7" s="178"/>
    </row>
    <row r="8" spans="1:44" ht="17.25" customHeight="1" thickBot="1">
      <c r="A8" s="187"/>
    </row>
    <row r="9" spans="1:44" ht="21" customHeight="1" thickTop="1" thickBot="1">
      <c r="A9" s="1189" t="s">
        <v>65</v>
      </c>
      <c r="B9" s="1177">
        <v>2011</v>
      </c>
      <c r="C9" s="1177" t="s">
        <v>26</v>
      </c>
      <c r="D9" s="1177">
        <v>2012</v>
      </c>
      <c r="E9" s="1177" t="s">
        <v>26</v>
      </c>
      <c r="F9" s="1179">
        <v>2013</v>
      </c>
      <c r="G9" s="1177" t="s">
        <v>26</v>
      </c>
      <c r="H9" s="1181" t="s">
        <v>243</v>
      </c>
      <c r="I9" s="118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row>
    <row r="10" spans="1:44" ht="21" customHeight="1" thickTop="1" thickBot="1">
      <c r="A10" s="1190"/>
      <c r="B10" s="1178"/>
      <c r="C10" s="1178"/>
      <c r="D10" s="1178"/>
      <c r="E10" s="1178"/>
      <c r="F10" s="1183"/>
      <c r="G10" s="1184"/>
      <c r="H10" s="519" t="s">
        <v>360</v>
      </c>
      <c r="I10" s="520" t="s">
        <v>428</v>
      </c>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row>
    <row r="11" spans="1:44" ht="19.5" customHeight="1" thickTop="1">
      <c r="A11" s="37" t="s">
        <v>28</v>
      </c>
      <c r="B11" s="189">
        <v>26401</v>
      </c>
      <c r="C11" s="991">
        <v>6.2927545489648337E-2</v>
      </c>
      <c r="D11" s="189">
        <v>26517</v>
      </c>
      <c r="E11" s="992">
        <v>6.2921481622096195E-2</v>
      </c>
      <c r="F11" s="848">
        <v>27054</v>
      </c>
      <c r="G11" s="993">
        <v>6.3041188587620117E-2</v>
      </c>
      <c r="H11" s="979">
        <v>4.3937729631453358E-3</v>
      </c>
      <c r="I11" s="994">
        <v>2.0251159633442699E-2</v>
      </c>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row>
    <row r="12" spans="1:44" ht="19.5" customHeight="1">
      <c r="A12" s="39" t="s">
        <v>30</v>
      </c>
      <c r="B12" s="191">
        <v>4773</v>
      </c>
      <c r="C12" s="795">
        <v>1.1376583259046684E-2</v>
      </c>
      <c r="D12" s="191">
        <v>4911</v>
      </c>
      <c r="E12" s="796">
        <v>1.1653180836675129E-2</v>
      </c>
      <c r="F12" s="845">
        <v>5055</v>
      </c>
      <c r="G12" s="797">
        <v>1.1779153112679075E-2</v>
      </c>
      <c r="H12" s="960">
        <v>2.8912633563796353E-2</v>
      </c>
      <c r="I12" s="841">
        <v>2.9321930360415395E-2</v>
      </c>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row>
    <row r="13" spans="1:44" ht="19.5" customHeight="1">
      <c r="A13" s="39" t="s">
        <v>32</v>
      </c>
      <c r="B13" s="191">
        <v>30813</v>
      </c>
      <c r="C13" s="795">
        <v>7.3443674829458516E-2</v>
      </c>
      <c r="D13" s="191">
        <v>31255</v>
      </c>
      <c r="E13" s="796">
        <v>7.4164155375744487E-2</v>
      </c>
      <c r="F13" s="845">
        <v>32435</v>
      </c>
      <c r="G13" s="797">
        <v>7.557998639164111E-2</v>
      </c>
      <c r="H13" s="960">
        <v>1.4344594813877259E-2</v>
      </c>
      <c r="I13" s="841">
        <v>3.7753959366501361E-2</v>
      </c>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row>
    <row r="14" spans="1:44" ht="19.5" customHeight="1">
      <c r="A14" s="39" t="s">
        <v>34</v>
      </c>
      <c r="B14" s="191">
        <v>4024</v>
      </c>
      <c r="C14" s="795">
        <v>9.5913201412955902E-3</v>
      </c>
      <c r="D14" s="191">
        <v>4136</v>
      </c>
      <c r="E14" s="796">
        <v>9.8142040196473913E-3</v>
      </c>
      <c r="F14" s="845">
        <v>4340</v>
      </c>
      <c r="G14" s="797">
        <v>1.0113061228294201E-2</v>
      </c>
      <c r="H14" s="960">
        <v>2.7833001988071572E-2</v>
      </c>
      <c r="I14" s="841">
        <v>4.9323017408123788E-2</v>
      </c>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row>
    <row r="15" spans="1:44" ht="19.5" customHeight="1">
      <c r="A15" s="39" t="s">
        <v>36</v>
      </c>
      <c r="B15" s="191">
        <v>6330</v>
      </c>
      <c r="C15" s="795">
        <v>1.5087737697415778E-2</v>
      </c>
      <c r="D15" s="191">
        <v>6482</v>
      </c>
      <c r="E15" s="796">
        <v>1.5380964810288779E-2</v>
      </c>
      <c r="F15" s="845">
        <v>6705</v>
      </c>
      <c r="G15" s="797">
        <v>1.5623980538182631E-2</v>
      </c>
      <c r="H15" s="960">
        <v>2.4012638230647709E-2</v>
      </c>
      <c r="I15" s="841">
        <v>3.4402962048750388E-2</v>
      </c>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row>
    <row r="16" spans="1:44" ht="19.5" customHeight="1">
      <c r="A16" s="39" t="s">
        <v>38</v>
      </c>
      <c r="B16" s="191">
        <v>14912</v>
      </c>
      <c r="C16" s="795">
        <v>3.5543182392395588E-2</v>
      </c>
      <c r="D16" s="191">
        <v>15020</v>
      </c>
      <c r="E16" s="796">
        <v>3.5640557150653729E-2</v>
      </c>
      <c r="F16" s="845">
        <v>15327</v>
      </c>
      <c r="G16" s="797">
        <v>3.5714951485268487E-2</v>
      </c>
      <c r="H16" s="960">
        <v>7.2424892703862659E-3</v>
      </c>
      <c r="I16" s="841">
        <v>2.0439414114513981E-2</v>
      </c>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row>
    <row r="17" spans="1:44" ht="19.5" customHeight="1">
      <c r="A17" s="39" t="s">
        <v>111</v>
      </c>
      <c r="B17" s="191">
        <v>6226</v>
      </c>
      <c r="C17" s="795">
        <v>1.4839850695752076E-2</v>
      </c>
      <c r="D17" s="191">
        <v>6337</v>
      </c>
      <c r="E17" s="796">
        <v>1.503689818000617E-2</v>
      </c>
      <c r="F17" s="845">
        <v>6507</v>
      </c>
      <c r="G17" s="797">
        <v>1.5162601247122204E-2</v>
      </c>
      <c r="H17" s="960">
        <v>1.7828461291358819E-2</v>
      </c>
      <c r="I17" s="841">
        <v>2.6826574088685499E-2</v>
      </c>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row>
    <row r="18" spans="1:44" ht="19.5" customHeight="1">
      <c r="A18" s="39" t="s">
        <v>42</v>
      </c>
      <c r="B18" s="191">
        <v>21245</v>
      </c>
      <c r="C18" s="795">
        <v>5.063807067639782E-2</v>
      </c>
      <c r="D18" s="191">
        <v>21156</v>
      </c>
      <c r="E18" s="796">
        <v>5.0200507794888834E-2</v>
      </c>
      <c r="F18" s="845">
        <v>21330</v>
      </c>
      <c r="G18" s="797">
        <v>4.9703132718782329E-2</v>
      </c>
      <c r="H18" s="960">
        <v>-4.1892209931748648E-3</v>
      </c>
      <c r="I18" s="841">
        <v>8.224617129892229E-3</v>
      </c>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row>
    <row r="19" spans="1:44" ht="19.5" customHeight="1">
      <c r="A19" s="39" t="s">
        <v>44</v>
      </c>
      <c r="B19" s="191">
        <v>4960</v>
      </c>
      <c r="C19" s="795">
        <v>1.1822303156268919E-2</v>
      </c>
      <c r="D19" s="191">
        <v>5032</v>
      </c>
      <c r="E19" s="796">
        <v>1.1940298507462687E-2</v>
      </c>
      <c r="F19" s="845">
        <v>5146</v>
      </c>
      <c r="G19" s="797">
        <v>1.1991201170691697E-2</v>
      </c>
      <c r="H19" s="960">
        <v>1.4516129032258065E-2</v>
      </c>
      <c r="I19" s="841">
        <v>2.2655007949125595E-2</v>
      </c>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row>
    <row r="20" spans="1:44" ht="19.5" customHeight="1">
      <c r="A20" s="39" t="s">
        <v>45</v>
      </c>
      <c r="B20" s="191">
        <v>20869</v>
      </c>
      <c r="C20" s="795">
        <v>4.974186382422905E-2</v>
      </c>
      <c r="D20" s="191">
        <v>20883</v>
      </c>
      <c r="E20" s="796">
        <v>4.9552713380632607E-2</v>
      </c>
      <c r="F20" s="845">
        <v>21150</v>
      </c>
      <c r="G20" s="797">
        <v>4.9283696999636487E-2</v>
      </c>
      <c r="H20" s="960">
        <v>6.7085150222818534E-4</v>
      </c>
      <c r="I20" s="841">
        <v>1.2785519321936504E-2</v>
      </c>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row>
    <row r="21" spans="1:44" ht="19.5" customHeight="1">
      <c r="A21" s="42" t="s">
        <v>46</v>
      </c>
      <c r="B21" s="191">
        <v>118227</v>
      </c>
      <c r="C21" s="795">
        <v>0.28179746678552531</v>
      </c>
      <c r="D21" s="191">
        <v>118398</v>
      </c>
      <c r="E21" s="796">
        <v>0.28094345442896806</v>
      </c>
      <c r="F21" s="845">
        <v>119529</v>
      </c>
      <c r="G21" s="797">
        <v>0.27852628929879669</v>
      </c>
      <c r="H21" s="960">
        <v>1.44637011850085E-3</v>
      </c>
      <c r="I21" s="841">
        <v>9.5525262251051537E-3</v>
      </c>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row>
    <row r="22" spans="1:44" ht="19.5" customHeight="1">
      <c r="A22" s="42" t="s">
        <v>47</v>
      </c>
      <c r="B22" s="191">
        <v>3760</v>
      </c>
      <c r="C22" s="795">
        <v>8.9620685216877296E-3</v>
      </c>
      <c r="D22" s="191">
        <v>3824</v>
      </c>
      <c r="E22" s="796">
        <v>9.0738675462117072E-3</v>
      </c>
      <c r="F22" s="845">
        <v>3949</v>
      </c>
      <c r="G22" s="797">
        <v>9.2019536383718438E-3</v>
      </c>
      <c r="H22" s="960">
        <v>1.7021276595744681E-2</v>
      </c>
      <c r="I22" s="841">
        <v>3.268828451882845E-2</v>
      </c>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row>
    <row r="23" spans="1:44" ht="19.5" customHeight="1">
      <c r="A23" s="42" t="s">
        <v>48</v>
      </c>
      <c r="B23" s="191">
        <v>72362</v>
      </c>
      <c r="C23" s="795">
        <v>0.17247691552297006</v>
      </c>
      <c r="D23" s="191">
        <v>72869</v>
      </c>
      <c r="E23" s="796">
        <v>0.17290890539354103</v>
      </c>
      <c r="F23" s="845">
        <v>74687</v>
      </c>
      <c r="G23" s="797">
        <v>0.17403553086580853</v>
      </c>
      <c r="H23" s="960">
        <v>7.006439844117078E-3</v>
      </c>
      <c r="I23" s="841">
        <v>2.4948880868407689E-2</v>
      </c>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row>
    <row r="24" spans="1:44" ht="19.5" customHeight="1">
      <c r="A24" s="42" t="s">
        <v>49</v>
      </c>
      <c r="B24" s="191">
        <v>16443</v>
      </c>
      <c r="C24" s="795">
        <v>3.9192365080348755E-2</v>
      </c>
      <c r="D24" s="191">
        <v>16475</v>
      </c>
      <c r="E24" s="796">
        <v>3.909308782004129E-2</v>
      </c>
      <c r="F24" s="845">
        <v>16673</v>
      </c>
      <c r="G24" s="797">
        <v>3.885139858510351E-2</v>
      </c>
      <c r="H24" s="960">
        <v>1.9461168886456242E-3</v>
      </c>
      <c r="I24" s="841">
        <v>1.2018209408194234E-2</v>
      </c>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row>
    <row r="25" spans="1:44" ht="19.5" customHeight="1">
      <c r="A25" s="42" t="s">
        <v>50</v>
      </c>
      <c r="B25" s="191">
        <v>25771</v>
      </c>
      <c r="C25" s="795">
        <v>6.1425922306493207E-2</v>
      </c>
      <c r="D25" s="191">
        <v>25467</v>
      </c>
      <c r="E25" s="796">
        <v>6.0429964644187643E-2</v>
      </c>
      <c r="F25" s="845">
        <v>25685</v>
      </c>
      <c r="G25" s="797">
        <v>5.9851146923672022E-2</v>
      </c>
      <c r="H25" s="960">
        <v>-1.1796205036669125E-2</v>
      </c>
      <c r="I25" s="841">
        <v>8.5600973809243329E-3</v>
      </c>
      <c r="J25" s="202"/>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row>
    <row r="26" spans="1:44" ht="19.5" customHeight="1">
      <c r="A26" s="42" t="s">
        <v>51</v>
      </c>
      <c r="B26" s="191">
        <v>7617</v>
      </c>
      <c r="C26" s="795">
        <v>1.8155339343004104E-2</v>
      </c>
      <c r="D26" s="191">
        <v>7827</v>
      </c>
      <c r="E26" s="796">
        <v>1.8572479415324014E-2</v>
      </c>
      <c r="F26" s="845">
        <v>8046</v>
      </c>
      <c r="G26" s="797">
        <v>1.8748776645819157E-2</v>
      </c>
      <c r="H26" s="960">
        <v>2.7569909413154785E-2</v>
      </c>
      <c r="I26" s="841">
        <v>2.7980068991950938E-2</v>
      </c>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row>
    <row r="27" spans="1:44" ht="19.5" customHeight="1">
      <c r="A27" s="42" t="s">
        <v>52</v>
      </c>
      <c r="B27" s="191">
        <v>5692</v>
      </c>
      <c r="C27" s="795">
        <v>1.3567046283363445E-2</v>
      </c>
      <c r="D27" s="191">
        <v>5818</v>
      </c>
      <c r="E27" s="796">
        <v>1.3805376930925657E-2</v>
      </c>
      <c r="F27" s="845">
        <v>6034</v>
      </c>
      <c r="G27" s="797">
        <v>1.4060417385144519E-2</v>
      </c>
      <c r="H27" s="960">
        <v>2.2136331693605061E-2</v>
      </c>
      <c r="I27" s="841">
        <v>3.7126160192506016E-2</v>
      </c>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row>
    <row r="28" spans="1:44" ht="19.5" customHeight="1">
      <c r="A28" s="42" t="s">
        <v>53</v>
      </c>
      <c r="B28" s="191">
        <v>11419</v>
      </c>
      <c r="C28" s="795">
        <v>2.7217516076902176E-2</v>
      </c>
      <c r="D28" s="191">
        <v>11570</v>
      </c>
      <c r="E28" s="796">
        <v>2.7454144223239923E-2</v>
      </c>
      <c r="F28" s="845">
        <v>11933</v>
      </c>
      <c r="G28" s="797">
        <v>2.7806257980929654E-2</v>
      </c>
      <c r="H28" s="960">
        <v>1.3223574743847973E-2</v>
      </c>
      <c r="I28" s="841">
        <v>3.1374243733794292E-2</v>
      </c>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row>
    <row r="29" spans="1:44" ht="19.5" customHeight="1">
      <c r="A29" s="42" t="s">
        <v>54</v>
      </c>
      <c r="B29" s="191">
        <v>1359</v>
      </c>
      <c r="C29" s="795">
        <v>3.2392157236631977E-3</v>
      </c>
      <c r="D29" s="191">
        <v>1431</v>
      </c>
      <c r="E29" s="796">
        <v>3.3955817098925089E-3</v>
      </c>
      <c r="F29" s="845">
        <v>1519</v>
      </c>
      <c r="G29" s="797">
        <v>3.5395714299029705E-3</v>
      </c>
      <c r="H29" s="960">
        <v>5.2980132450331126E-2</v>
      </c>
      <c r="I29" s="841">
        <v>6.1495457721872815E-2</v>
      </c>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row>
    <row r="30" spans="1:44" ht="19.5" customHeight="1">
      <c r="A30" s="39" t="s">
        <v>55</v>
      </c>
      <c r="B30" s="191">
        <v>782</v>
      </c>
      <c r="C30" s="795">
        <v>1.8639195702020756E-3</v>
      </c>
      <c r="D30" s="191">
        <v>849</v>
      </c>
      <c r="E30" s="796">
        <v>2.0145694421374841E-3</v>
      </c>
      <c r="F30" s="845">
        <v>930</v>
      </c>
      <c r="G30" s="797">
        <v>2.1670845489201859E-3</v>
      </c>
      <c r="H30" s="960">
        <v>8.5677749360613814E-2</v>
      </c>
      <c r="I30" s="841">
        <v>9.5406360424028266E-2</v>
      </c>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row>
    <row r="31" spans="1:44" ht="19.5" customHeight="1">
      <c r="A31" s="39" t="s">
        <v>56</v>
      </c>
      <c r="B31" s="191">
        <v>3094</v>
      </c>
      <c r="C31" s="795">
        <v>7.3746382994951684E-3</v>
      </c>
      <c r="D31" s="191">
        <v>3163</v>
      </c>
      <c r="E31" s="796">
        <v>7.5053982867854686E-3</v>
      </c>
      <c r="F31" s="845">
        <v>3325</v>
      </c>
      <c r="G31" s="797">
        <v>7.7479098119995898E-3</v>
      </c>
      <c r="H31" s="960">
        <v>2.2301228183581125E-2</v>
      </c>
      <c r="I31" s="841">
        <v>5.1217198861840028E-2</v>
      </c>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row>
    <row r="32" spans="1:44" ht="19.5" customHeight="1" thickBot="1">
      <c r="A32" s="44" t="s">
        <v>57</v>
      </c>
      <c r="B32" s="191">
        <v>12467</v>
      </c>
      <c r="C32" s="795">
        <v>2.9715454324436414E-2</v>
      </c>
      <c r="D32" s="191">
        <v>12010</v>
      </c>
      <c r="E32" s="796">
        <v>2.8498208480649219E-2</v>
      </c>
      <c r="F32" s="845">
        <v>11789</v>
      </c>
      <c r="G32" s="797">
        <v>2.7470709405612984E-2</v>
      </c>
      <c r="H32" s="960">
        <v>-3.6656773883051254E-2</v>
      </c>
      <c r="I32" s="841">
        <v>-1.8401332223147378E-2</v>
      </c>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row>
    <row r="33" spans="1:44" s="175" customFormat="1" ht="21.75" customHeight="1" thickTop="1" thickBot="1">
      <c r="A33" s="340" t="s">
        <v>58</v>
      </c>
      <c r="B33" s="248">
        <v>419546</v>
      </c>
      <c r="C33" s="254">
        <v>1</v>
      </c>
      <c r="D33" s="248">
        <v>421430</v>
      </c>
      <c r="E33" s="253">
        <v>1</v>
      </c>
      <c r="F33" s="565">
        <v>429148</v>
      </c>
      <c r="G33" s="255">
        <v>1</v>
      </c>
      <c r="H33" s="908">
        <v>4.4905683762924689E-3</v>
      </c>
      <c r="I33" s="908">
        <v>1.8313836224283984E-2</v>
      </c>
      <c r="J33" s="202"/>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row>
    <row r="34" spans="1:44" ht="14.25" customHeight="1" thickTop="1">
      <c r="A34" s="174" t="s">
        <v>517</v>
      </c>
      <c r="C34" s="280"/>
      <c r="E34" s="280"/>
      <c r="G34" s="280"/>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row>
    <row r="35" spans="1:44" ht="14.25" customHeight="1">
      <c r="A35" s="242" t="s">
        <v>429</v>
      </c>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row>
  </sheetData>
  <mergeCells count="8">
    <mergeCell ref="H9:I9"/>
    <mergeCell ref="A9:A10"/>
    <mergeCell ref="G9:G10"/>
    <mergeCell ref="D9:D10"/>
    <mergeCell ref="E9:E10"/>
    <mergeCell ref="C9:C10"/>
    <mergeCell ref="B9:B10"/>
    <mergeCell ref="F9:F10"/>
  </mergeCells>
  <phoneticPr fontId="36" type="noConversion"/>
  <printOptions horizontalCentered="1"/>
  <pageMargins left="0.6692913385826772" right="0.39370078740157483" top="0.78740157480314965" bottom="0" header="0.55118110236220474" footer="0"/>
  <pageSetup paperSize="9" orientation="portrait" r:id="rId1"/>
  <headerFooter alignWithMargins="0"/>
  <ignoredErrors>
    <ignoredError sqref="I10" twoDigitTextYea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2" enableFormatConditionsCalculation="0">
    <tabColor theme="6" tint="0.59999389629810485"/>
    <pageSetUpPr fitToPage="1"/>
  </sheetPr>
  <dimension ref="A1:Q42"/>
  <sheetViews>
    <sheetView workbookViewId="0">
      <selection activeCell="C9" sqref="C9:C10"/>
    </sheetView>
  </sheetViews>
  <sheetFormatPr defaultColWidth="11.42578125" defaultRowHeight="12.75"/>
  <cols>
    <col min="1" max="1" width="5.140625" style="170" customWidth="1"/>
    <col min="2" max="2" width="29.140625" style="170" customWidth="1"/>
    <col min="3" max="3" width="9.28515625" style="171" customWidth="1"/>
    <col min="4" max="4" width="7.28515625" style="171" bestFit="1" customWidth="1"/>
    <col min="5" max="5" width="9.28515625" style="171" customWidth="1"/>
    <col min="6" max="6" width="7.28515625" style="171" bestFit="1" customWidth="1"/>
    <col min="7" max="7" width="9.28515625" style="485" customWidth="1"/>
    <col min="8" max="8" width="7.28515625" style="485" bestFit="1" customWidth="1"/>
    <col min="9" max="10" width="8.7109375" style="170" customWidth="1"/>
    <col min="11" max="16384" width="11.42578125" style="170"/>
  </cols>
  <sheetData>
    <row r="1" spans="1:17" ht="27.75">
      <c r="A1" s="1143" t="s">
        <v>214</v>
      </c>
      <c r="B1" s="176"/>
      <c r="C1" s="176"/>
      <c r="D1" s="176"/>
      <c r="E1" s="176"/>
      <c r="F1" s="176"/>
      <c r="G1" s="176"/>
      <c r="H1" s="176"/>
      <c r="I1" s="176"/>
    </row>
    <row r="2" spans="1:17">
      <c r="C2" s="170"/>
      <c r="D2" s="170"/>
      <c r="E2" s="170"/>
      <c r="F2" s="170"/>
      <c r="G2" s="170"/>
      <c r="H2" s="170"/>
    </row>
    <row r="3" spans="1:17" s="184" customFormat="1" ht="26.25">
      <c r="A3" s="507" t="s">
        <v>277</v>
      </c>
      <c r="B3" s="422"/>
      <c r="C3" s="485"/>
      <c r="D3" s="485"/>
      <c r="E3" s="485"/>
      <c r="F3" s="485"/>
      <c r="G3" s="485"/>
      <c r="H3" s="485"/>
    </row>
    <row r="4" spans="1:17" s="184" customFormat="1">
      <c r="C4" s="485"/>
      <c r="D4" s="485"/>
      <c r="E4" s="485"/>
      <c r="F4" s="485"/>
      <c r="G4" s="485"/>
      <c r="H4" s="485"/>
    </row>
    <row r="5" spans="1:17" s="184" customFormat="1" ht="23.25">
      <c r="A5" s="477" t="s">
        <v>96</v>
      </c>
      <c r="B5" s="477"/>
      <c r="C5" s="499"/>
      <c r="D5" s="499"/>
      <c r="E5" s="499"/>
      <c r="F5" s="499"/>
      <c r="G5" s="499"/>
      <c r="H5" s="499"/>
      <c r="I5" s="499"/>
    </row>
    <row r="6" spans="1:17" ht="20.25">
      <c r="A6" s="142"/>
      <c r="B6" s="142"/>
      <c r="C6" s="143"/>
      <c r="D6" s="143"/>
      <c r="E6" s="143"/>
      <c r="F6" s="143"/>
      <c r="G6" s="533"/>
      <c r="H6" s="533"/>
      <c r="I6" s="12"/>
    </row>
    <row r="7" spans="1:17" ht="15.75">
      <c r="A7" s="304" t="s">
        <v>81</v>
      </c>
      <c r="B7" s="304"/>
      <c r="C7" s="304"/>
      <c r="D7" s="304"/>
      <c r="E7" s="304"/>
      <c r="F7" s="304"/>
      <c r="G7" s="534"/>
      <c r="H7" s="534"/>
      <c r="I7" s="304"/>
    </row>
    <row r="8" spans="1:17" ht="13.5" thickBot="1">
      <c r="C8" s="143"/>
      <c r="D8" s="143"/>
      <c r="E8" s="143"/>
      <c r="F8" s="143"/>
      <c r="G8" s="533"/>
      <c r="H8" s="533"/>
      <c r="I8" s="12"/>
    </row>
    <row r="9" spans="1:17" ht="22.5" customHeight="1" thickTop="1" thickBot="1">
      <c r="A9" s="320"/>
      <c r="B9" s="321"/>
      <c r="C9" s="1177">
        <v>2011</v>
      </c>
      <c r="D9" s="1177" t="s">
        <v>26</v>
      </c>
      <c r="E9" s="1177">
        <v>2012</v>
      </c>
      <c r="F9" s="1177" t="s">
        <v>26</v>
      </c>
      <c r="G9" s="1179">
        <v>2013</v>
      </c>
      <c r="H9" s="1177" t="s">
        <v>26</v>
      </c>
      <c r="I9" s="1181" t="s">
        <v>243</v>
      </c>
      <c r="J9" s="1182"/>
    </row>
    <row r="10" spans="1:17" ht="18.75" customHeight="1" thickTop="1" thickBot="1">
      <c r="A10" s="317"/>
      <c r="B10" s="322"/>
      <c r="C10" s="1178"/>
      <c r="D10" s="1178"/>
      <c r="E10" s="1178"/>
      <c r="F10" s="1178"/>
      <c r="G10" s="1183"/>
      <c r="H10" s="1184"/>
      <c r="I10" s="519" t="s">
        <v>360</v>
      </c>
      <c r="J10" s="520" t="s">
        <v>428</v>
      </c>
    </row>
    <row r="11" spans="1:17" s="93" customFormat="1" ht="24" customHeight="1" thickTop="1" thickBot="1">
      <c r="A11" s="287" t="s">
        <v>131</v>
      </c>
      <c r="B11" s="323"/>
      <c r="C11" s="283">
        <v>419546</v>
      </c>
      <c r="D11" s="282">
        <v>1</v>
      </c>
      <c r="E11" s="283">
        <v>421430</v>
      </c>
      <c r="F11" s="536">
        <v>1</v>
      </c>
      <c r="G11" s="849">
        <v>429148</v>
      </c>
      <c r="H11" s="535">
        <v>1</v>
      </c>
      <c r="I11" s="909">
        <v>4.4905683762924689E-3</v>
      </c>
      <c r="J11" s="1003">
        <v>1.8313836224283984E-2</v>
      </c>
      <c r="K11" s="288"/>
      <c r="L11" s="762"/>
      <c r="M11" s="288"/>
      <c r="O11" s="288"/>
      <c r="Q11" s="288"/>
    </row>
    <row r="12" spans="1:17" s="33" customFormat="1" ht="24" customHeight="1" thickTop="1">
      <c r="A12" s="341" t="s">
        <v>147</v>
      </c>
      <c r="B12" s="324"/>
      <c r="C12" s="146">
        <v>190561</v>
      </c>
      <c r="D12" s="792">
        <v>0.45420764350035514</v>
      </c>
      <c r="E12" s="146">
        <v>175575</v>
      </c>
      <c r="F12" s="792">
        <v>0.41661723180599386</v>
      </c>
      <c r="G12" s="539">
        <v>189341</v>
      </c>
      <c r="H12" s="794">
        <v>0.44120210277107197</v>
      </c>
      <c r="I12" s="1004">
        <v>-7.8641484878857693E-2</v>
      </c>
      <c r="J12" s="1005">
        <v>7.8405239925957562E-2</v>
      </c>
      <c r="K12" s="148"/>
      <c r="L12" s="148"/>
    </row>
    <row r="13" spans="1:17" s="33" customFormat="1" ht="24" customHeight="1">
      <c r="A13" s="145" t="s">
        <v>160</v>
      </c>
      <c r="B13" s="324"/>
      <c r="C13" s="146">
        <v>54330</v>
      </c>
      <c r="D13" s="792">
        <v>0.12949712308066338</v>
      </c>
      <c r="E13" s="146">
        <v>59931</v>
      </c>
      <c r="F13" s="792">
        <v>0.14220867047908312</v>
      </c>
      <c r="G13" s="539">
        <v>66980</v>
      </c>
      <c r="H13" s="794">
        <v>0.15607669149104739</v>
      </c>
      <c r="I13" s="956">
        <v>0.10309221424627278</v>
      </c>
      <c r="J13" s="990">
        <v>0.11761859471725818</v>
      </c>
      <c r="K13" s="148"/>
      <c r="L13" s="148"/>
    </row>
    <row r="14" spans="1:17" s="33" customFormat="1" ht="24" customHeight="1">
      <c r="A14" s="149" t="s">
        <v>82</v>
      </c>
      <c r="B14" s="325"/>
      <c r="C14" s="150">
        <v>174655</v>
      </c>
      <c r="D14" s="792">
        <v>0.41629523341898145</v>
      </c>
      <c r="E14" s="150">
        <v>185924</v>
      </c>
      <c r="F14" s="792">
        <v>0.441174097714923</v>
      </c>
      <c r="G14" s="850">
        <v>172827</v>
      </c>
      <c r="H14" s="794">
        <v>0.40272120573788062</v>
      </c>
      <c r="I14" s="1006">
        <v>6.4521485213707028E-2</v>
      </c>
      <c r="J14" s="1007">
        <v>-7.0442761558486264E-2</v>
      </c>
      <c r="K14" s="284"/>
      <c r="L14" s="148"/>
      <c r="M14" s="148"/>
      <c r="N14" s="284"/>
      <c r="O14" s="148"/>
      <c r="Q14" s="148"/>
    </row>
    <row r="15" spans="1:17" s="33" customFormat="1" ht="24" customHeight="1">
      <c r="A15" s="614" t="s">
        <v>518</v>
      </c>
      <c r="B15" s="324"/>
      <c r="C15" s="146">
        <v>200758</v>
      </c>
      <c r="D15" s="998">
        <v>0.47851248730770879</v>
      </c>
      <c r="E15" s="146">
        <v>187370</v>
      </c>
      <c r="F15" s="998">
        <v>0.44460527252449994</v>
      </c>
      <c r="G15" s="539">
        <v>199941</v>
      </c>
      <c r="H15" s="1000">
        <v>0.46590220623188272</v>
      </c>
      <c r="I15" s="956">
        <v>-6.6687255302403894E-2</v>
      </c>
      <c r="J15" s="990">
        <v>6.709185034957571E-2</v>
      </c>
      <c r="L15" s="148"/>
    </row>
    <row r="16" spans="1:17" s="33" customFormat="1" ht="24" customHeight="1">
      <c r="A16" s="145" t="s">
        <v>83</v>
      </c>
      <c r="B16" s="324"/>
      <c r="C16" s="146">
        <v>55099</v>
      </c>
      <c r="D16" s="792">
        <v>0.13133005677565748</v>
      </c>
      <c r="E16" s="539">
        <v>60917</v>
      </c>
      <c r="F16" s="792">
        <v>0.14454832356500485</v>
      </c>
      <c r="G16" s="539">
        <v>68033</v>
      </c>
      <c r="H16" s="794">
        <v>0.15853039044805056</v>
      </c>
      <c r="I16" s="956">
        <v>0.10559175302637071</v>
      </c>
      <c r="J16" s="990">
        <v>0.11681468227260042</v>
      </c>
      <c r="L16" s="148"/>
    </row>
    <row r="17" spans="1:17" s="33" customFormat="1" ht="24" customHeight="1">
      <c r="A17" s="149" t="s">
        <v>196</v>
      </c>
      <c r="B17" s="325"/>
      <c r="C17" s="150">
        <v>163689</v>
      </c>
      <c r="D17" s="999">
        <v>0.3901574559166337</v>
      </c>
      <c r="E17" s="150">
        <v>173143</v>
      </c>
      <c r="F17" s="999">
        <v>0.41084640391049521</v>
      </c>
      <c r="G17" s="850">
        <v>161174</v>
      </c>
      <c r="H17" s="1001">
        <v>0.37556740332006672</v>
      </c>
      <c r="I17" s="1006">
        <v>5.7755866307448882E-2</v>
      </c>
      <c r="J17" s="1007">
        <v>-6.9127830752614888E-2</v>
      </c>
      <c r="K17" s="284"/>
      <c r="L17" s="148"/>
      <c r="M17" s="148"/>
      <c r="N17" s="284"/>
      <c r="O17" s="148"/>
      <c r="Q17" s="148"/>
    </row>
    <row r="18" spans="1:17" s="33" customFormat="1" ht="24" customHeight="1">
      <c r="A18" s="614" t="s">
        <v>386</v>
      </c>
      <c r="B18" s="324"/>
      <c r="C18" s="146">
        <v>164779</v>
      </c>
      <c r="D18" s="998">
        <v>0.3927555023763783</v>
      </c>
      <c r="E18" s="146">
        <v>188195</v>
      </c>
      <c r="F18" s="998">
        <v>0.44656289300714236</v>
      </c>
      <c r="G18" s="539">
        <v>200717</v>
      </c>
      <c r="H18" s="1000">
        <v>0.46771044022108921</v>
      </c>
      <c r="I18" s="956">
        <v>0.14210548674284951</v>
      </c>
      <c r="J18" s="990">
        <v>6.6537368155370757E-2</v>
      </c>
      <c r="L18" s="148"/>
    </row>
    <row r="19" spans="1:17" s="33" customFormat="1" ht="24" customHeight="1">
      <c r="A19" s="615" t="s">
        <v>387</v>
      </c>
      <c r="B19" s="325"/>
      <c r="C19" s="150">
        <v>254767</v>
      </c>
      <c r="D19" s="999">
        <v>0.60724449762362176</v>
      </c>
      <c r="E19" s="150">
        <v>233235</v>
      </c>
      <c r="F19" s="999">
        <v>0.55343710699285764</v>
      </c>
      <c r="G19" s="850">
        <v>228431</v>
      </c>
      <c r="H19" s="1001">
        <v>0.53228955977891079</v>
      </c>
      <c r="I19" s="1006">
        <v>-8.4516440512311247E-2</v>
      </c>
      <c r="J19" s="1007">
        <v>-2.0597251698930265E-2</v>
      </c>
      <c r="K19" s="148"/>
      <c r="L19" s="148"/>
      <c r="M19" s="148"/>
      <c r="N19" s="284"/>
      <c r="O19" s="148"/>
      <c r="Q19" s="148"/>
    </row>
    <row r="20" spans="1:17" s="33" customFormat="1" ht="24" customHeight="1">
      <c r="A20" s="327" t="s">
        <v>159</v>
      </c>
      <c r="B20" s="324"/>
      <c r="C20" s="146">
        <v>107510</v>
      </c>
      <c r="D20" s="792">
        <v>0.25625318796985314</v>
      </c>
      <c r="E20" s="146">
        <v>117467</v>
      </c>
      <c r="F20" s="792">
        <v>0.27873430937522248</v>
      </c>
      <c r="G20" s="539">
        <v>126600</v>
      </c>
      <c r="H20" s="794">
        <v>0.29500312246590921</v>
      </c>
      <c r="I20" s="956">
        <v>9.2614640498558276E-2</v>
      </c>
      <c r="J20" s="990">
        <v>7.7749495603020427E-2</v>
      </c>
      <c r="K20" s="148"/>
      <c r="L20" s="148"/>
    </row>
    <row r="21" spans="1:17" s="33" customFormat="1" ht="24" customHeight="1" thickBot="1">
      <c r="A21" s="151" t="s">
        <v>183</v>
      </c>
      <c r="B21" s="326"/>
      <c r="C21" s="152">
        <v>312036</v>
      </c>
      <c r="D21" s="954">
        <v>0.74374681203014692</v>
      </c>
      <c r="E21" s="152">
        <v>303963</v>
      </c>
      <c r="F21" s="954">
        <v>0.72126569062477752</v>
      </c>
      <c r="G21" s="851">
        <v>302548</v>
      </c>
      <c r="H21" s="1002">
        <v>0.70499687753409079</v>
      </c>
      <c r="I21" s="1008">
        <v>-2.5872014767526826E-2</v>
      </c>
      <c r="J21" s="1009">
        <v>-4.6551718465734316E-3</v>
      </c>
      <c r="K21" s="284"/>
      <c r="L21" s="148"/>
      <c r="M21" s="148"/>
      <c r="N21" s="284"/>
      <c r="O21" s="148"/>
      <c r="Q21" s="148"/>
    </row>
    <row r="22" spans="1:17" s="33" customFormat="1" ht="68.25" customHeight="1" thickTop="1">
      <c r="A22" s="1188" t="s">
        <v>498</v>
      </c>
      <c r="B22" s="1188"/>
      <c r="C22" s="1188"/>
      <c r="D22" s="1188"/>
      <c r="E22" s="1188"/>
      <c r="F22" s="1188"/>
      <c r="G22" s="1188"/>
      <c r="H22" s="1188"/>
      <c r="I22" s="1188"/>
      <c r="J22" s="1188"/>
      <c r="K22" s="148"/>
      <c r="L22" s="284"/>
      <c r="M22" s="148"/>
      <c r="N22" s="284"/>
      <c r="O22" s="148"/>
      <c r="Q22" s="148"/>
    </row>
    <row r="23" spans="1:17" s="311" customFormat="1" ht="14.25" customHeight="1">
      <c r="A23" s="637" t="s">
        <v>517</v>
      </c>
      <c r="B23" s="5"/>
      <c r="C23" s="308"/>
      <c r="D23" s="7"/>
      <c r="E23" s="308"/>
      <c r="F23" s="7"/>
      <c r="G23" s="308"/>
      <c r="H23" s="7"/>
      <c r="I23" s="244"/>
      <c r="J23" s="309"/>
      <c r="K23" s="310"/>
      <c r="L23" s="309"/>
      <c r="M23" s="310"/>
      <c r="N23" s="309"/>
      <c r="O23" s="310"/>
      <c r="Q23" s="310"/>
    </row>
    <row r="24" spans="1:17" ht="14.25" customHeight="1">
      <c r="A24" s="242" t="s">
        <v>429</v>
      </c>
    </row>
    <row r="34" spans="1:17" s="33" customFormat="1" ht="15.75" customHeight="1">
      <c r="A34" s="285"/>
      <c r="B34" s="285"/>
      <c r="C34" s="286"/>
      <c r="D34" s="147"/>
      <c r="E34" s="286"/>
      <c r="F34" s="147"/>
      <c r="G34" s="308"/>
      <c r="H34" s="7"/>
      <c r="I34" s="7"/>
      <c r="J34" s="284"/>
      <c r="K34" s="148"/>
      <c r="L34" s="284"/>
      <c r="M34" s="148"/>
      <c r="N34" s="284"/>
      <c r="O34" s="148"/>
      <c r="Q34" s="148"/>
    </row>
    <row r="35" spans="1:17" s="33" customFormat="1" ht="15.75" customHeight="1">
      <c r="A35" s="285"/>
      <c r="B35" s="285"/>
      <c r="C35" s="286"/>
      <c r="D35" s="147"/>
      <c r="E35" s="286"/>
      <c r="F35" s="147"/>
      <c r="G35" s="308"/>
      <c r="H35" s="7"/>
      <c r="I35" s="7"/>
      <c r="J35" s="284"/>
      <c r="K35" s="148"/>
      <c r="L35" s="284"/>
      <c r="M35" s="148"/>
      <c r="N35" s="284"/>
      <c r="O35" s="148"/>
      <c r="Q35" s="148"/>
    </row>
    <row r="36" spans="1:17">
      <c r="B36" s="187"/>
    </row>
    <row r="37" spans="1:17">
      <c r="B37" s="242"/>
    </row>
    <row r="38" spans="1:17" ht="12" customHeight="1">
      <c r="B38" s="174"/>
    </row>
    <row r="41" spans="1:17">
      <c r="C41" s="170"/>
      <c r="E41" s="170"/>
      <c r="G41" s="184"/>
    </row>
    <row r="42" spans="1:17">
      <c r="C42" s="170"/>
      <c r="E42" s="170"/>
      <c r="G42" s="184"/>
    </row>
  </sheetData>
  <mergeCells count="8">
    <mergeCell ref="H9:H10"/>
    <mergeCell ref="A22:J22"/>
    <mergeCell ref="I9:J9"/>
    <mergeCell ref="E9:E10"/>
    <mergeCell ref="F9:F10"/>
    <mergeCell ref="C9:C10"/>
    <mergeCell ref="D9:D10"/>
    <mergeCell ref="G9:G10"/>
  </mergeCells>
  <phoneticPr fontId="36" type="noConversion"/>
  <printOptions horizontalCentered="1"/>
  <pageMargins left="0.6692913385826772" right="0.39370078740157483" top="0.78740157480314965" bottom="0" header="0.55118110236220474" footer="0"/>
  <pageSetup paperSize="9" scale="92"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TDocument" ma:contentTypeID="0x010100EFDC2DF519FC4D8BB117FC66ED8C73E9006629EA148D53D447900CC7BE02272F35" ma:contentTypeVersion="3" ma:contentTypeDescription="" ma:contentTypeScope="" ma:versionID="d1e30ffe2461ae716621e9681efaf4fd">
  <xsd:schema xmlns:xsd="http://www.w3.org/2001/XMLSchema" xmlns:xs="http://www.w3.org/2001/XMLSchema" xmlns:p="http://schemas.microsoft.com/office/2006/metadata/properties" xmlns:ns1="http://schemas.microsoft.com/sharepoint/v3" xmlns:ns2="34cb75f1-4bda-42a9-8fa2-ac45a29e0bdc" xmlns:ns3="838b1f35-21c8-4d51-9b19-05ddba14ab3b" targetNamespace="http://schemas.microsoft.com/office/2006/metadata/properties" ma:root="true" ma:fieldsID="7d50b96dd1ae075df45e522e43665fd5" ns1:_="" ns2:_="" ns3:_="">
    <xsd:import namespace="http://schemas.microsoft.com/sharepoint/v3"/>
    <xsd:import namespace="34cb75f1-4bda-42a9-8fa2-ac45a29e0bdc"/>
    <xsd:import namespace="838b1f35-21c8-4d51-9b19-05ddba14ab3b"/>
    <xsd:element name="properties">
      <xsd:complexType>
        <xsd:sequence>
          <xsd:element name="documentManagement">
            <xsd:complexType>
              <xsd:all>
                <xsd:element ref="ns2:CMSURL" minOccurs="0"/>
                <xsd:element ref="ns2:NOrdem" minOccurs="0"/>
                <xsd:element ref="ns2:ReferenciaUnica" minOccurs="0"/>
                <xsd:element ref="ns1:RoutingRuleDescription" minOccurs="0"/>
                <xsd:element ref="ns2:CMSClassification" minOccurs="0"/>
                <xsd:element ref="ns2:CMSPostingGuid" minOccurs="0"/>
                <xsd:element ref="ns3:Year" minOccurs="0"/>
                <xsd:element ref="ns2:Postin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1" nillable="true" ma:displayName="Description" ma:internalName="RoutingRule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cb75f1-4bda-42a9-8fa2-ac45a29e0bdc" elementFormDefault="qualified">
    <xsd:import namespace="http://schemas.microsoft.com/office/2006/documentManagement/types"/>
    <xsd:import namespace="http://schemas.microsoft.com/office/infopath/2007/PartnerControls"/>
    <xsd:element name="CMSURL" ma:index="8" nillable="true" ma:displayName="CMSURL" ma:internalName="CMSURL">
      <xsd:simpleType>
        <xsd:restriction base="dms:Text"/>
      </xsd:simpleType>
    </xsd:element>
    <xsd:element name="NOrdem" ma:index="9" nillable="true" ma:displayName="NOrdem" ma:internalName="NOrdem">
      <xsd:simpleType>
        <xsd:restriction base="dms:Number"/>
      </xsd:simpleType>
    </xsd:element>
    <xsd:element name="ReferenciaUnica" ma:index="10" nillable="true" ma:displayName="ReferenciaUnica" ma:internalName="ReferenciaUnica">
      <xsd:simpleType>
        <xsd:restriction base="dms:Text"/>
      </xsd:simpleType>
    </xsd:element>
    <xsd:element name="CMSClassification" ma:index="12" nillable="true" ma:displayName="Classification" ma:internalName="CMSClassification">
      <xsd:simpleType>
        <xsd:restriction base="dms:Choice">
          <xsd:enumeration value="$NOW-90"/>
          <xsd:enumeration value="1"/>
          <xsd:enumeration value="91"/>
          <xsd:enumeration value="ABP"/>
          <xsd:enumeration value="ACÓRDÃOS"/>
          <xsd:enumeration value="AÇÚCAR"/>
          <xsd:enumeration value="ADUAN"/>
          <xsd:enumeration value="ADUANEIRA"/>
          <xsd:enumeration value="ADVERTÊNCIA"/>
          <xsd:enumeration value="ARROZ"/>
          <xsd:enumeration value="ASSENTOS"/>
          <xsd:enumeration value="AVES DE CAPOEIRA"/>
          <xsd:enumeration value="AVES DE CAPOEIRA E OVOS"/>
          <xsd:enumeration value="AVISOS"/>
          <xsd:enumeration value="AVISOS BANCO DE PORTUGAL"/>
          <xsd:enumeration value="CARNE DE BOVINO"/>
          <xsd:enumeration value="CARNE DE SUÍNO"/>
          <xsd:enumeration value="CEREAIS"/>
          <xsd:enumeration value="CFI"/>
          <xsd:enumeration value="CIEC"/>
          <xsd:enumeration value="CIEC"/>
          <xsd:enumeration value="CIMI"/>
          <xsd:enumeration value="CIMSISD"/>
          <xsd:enumeration value="CIMT"/>
          <xsd:enumeration value="CIRC"/>
          <xsd:enumeration value="CIRCULARES AT"/>
          <xsd:enumeration value="CIRCULARES DGCI"/>
          <xsd:enumeration value="CIRCULARES E OFÍCIOS CIRCULADOS"/>
          <xsd:enumeration value="CIRS"/>
          <xsd:enumeration value="CISV"/>
          <xsd:enumeration value="CISV"/>
          <xsd:enumeration value="CIUC"/>
          <xsd:enumeration value="CIVA"/>
          <xsd:enumeration value="COMUNITÁRIA"/>
          <xsd:enumeration value="CPPT"/>
          <xsd:enumeration value="DC"/>
          <xsd:enumeration value="DECLARAÇÕES"/>
          <xsd:enumeration value="DECLARAÇÕES DE RETIFICAÇÃO"/>
          <xsd:enumeration value="DECLARAÇÕES EM ATA"/>
          <xsd:enumeration value="DECRETOS"/>
          <xsd:enumeration value="DECRETOS DO PRESIDENTE DA REPÚBLICA"/>
          <xsd:enumeration value="DECRETOS LEGISLATIVOS REGIONAIS"/>
          <xsd:enumeration value="DECRETOS REGULAMENTARES"/>
          <xsd:enumeration value="DECRETOS REGULAMENTARES REGIONAIS"/>
          <xsd:enumeration value="DECRETOS-LEI"/>
          <xsd:enumeration value="DESPACHO"/>
          <xsd:enumeration value="DESPACHOS"/>
          <xsd:enumeration value="DESPACHOS CONJUNTOS"/>
          <xsd:enumeration value="DESPACHOS NORMATIVOS"/>
          <xsd:enumeration value="DIREITOS ADUANEIROS E OUTRAS IMPOSIÇÕES"/>
          <xsd:enumeration value="FINAL"/>
          <xsd:enumeration value="FORMULÁRIO DO PEDIDO DE IPV"/>
          <xsd:enumeration value="IEC"/>
          <xsd:enumeration value="ÍNDICE"/>
          <xsd:enumeration value="ÍNDICE DOS CAPÍTULOS"/>
          <xsd:enumeration value="ÍNDICE REMISSIVO"/>
          <xsd:enumeration value="INFORMAÇÕES COMPLEMENTARES"/>
          <xsd:enumeration value="INFORMAÇÕES PAUTAIS VINCULATIVAS"/>
          <xsd:enumeration value="INSTRUÇÕES"/>
          <xsd:enumeration value="ISV"/>
          <xsd:enumeration value="IVA"/>
          <xsd:enumeration value="LACTICÍNIOS EXPORTADOS SOB A FORMA DE MERCADORIAS FORA DO ANEXO I"/>
          <xsd:enumeration value="LEIS"/>
          <xsd:enumeration value="LEITE E PRODUTOS LÁCTEOS"/>
          <xsd:enumeration value="LGT"/>
          <xsd:enumeration value="MANUAL DE DECISÕES DE CLASSIFICAÇÃO PAUTAL"/>
          <xsd:enumeration value="MANUAL SOBRE CONTINGENTES"/>
          <xsd:enumeration value="MANUAL SOBRE SUSPENSÕES"/>
          <xsd:enumeration value="MELAÇOS"/>
          <xsd:enumeration value="MEURSING (ANEXOS)"/>
          <xsd:enumeration value="MOD. 2-RFI - PEDIDO DE CERTIFICADO DE RESIDÊNCIA FISCAL"/>
          <xsd:enumeration value="NACIONAL"/>
          <xsd:enumeration value="NOMENCLATURAS"/>
          <xsd:enumeration value="NOTAS DE CAPITULO"/>
          <xsd:enumeration value="NOTAS DE SECÇÃO"/>
          <xsd:enumeration value="NOTAS EXPLICATIVAS DA NOMENCLATURA COMBINADA"/>
          <xsd:enumeration value="NOVIDADES"/>
          <xsd:enumeration value="OD"/>
          <xsd:enumeration value="OFÍCIO"/>
          <xsd:enumeration value="OFÍCIOS - CIRCULADOS AVALIAÇÕES"/>
          <xsd:enumeration value="OFÍCIOS - CIRCULADOS CADASTRO"/>
          <xsd:enumeration value="OFÍCIOS - CIRCULADOS COBRANÇA"/>
          <xsd:enumeration value="OFÍCIOS - CIRCULADOS CONTRIBUIÇÃO AUTÁRQUICA"/>
          <xsd:enumeration value="OFÍCIOS - CIRCULADOS DA DSCC"/>
          <xsd:enumeration value="OFÍCIOS - CIRCULADOS DA DSRC"/>
          <xsd:enumeration value="OFÍCIOS - CIRCULADOS DGCI"/>
          <xsd:enumeration value="OFÍCIOS - CIRCULADOS DS BENEFÍCIOS FISCAIS"/>
          <xsd:enumeration value="OFÍCIOS - CIRCULADOS DS JURÍDICOS E DO CONTENCIOSO"/>
          <xsd:enumeration value="OFÍCIOS - CIRCULADOS DSGCT"/>
          <xsd:enumeration value="OFÍCIOS - CIRCULADOS DSIECV"/>
          <xsd:enumeration value="OFÍCIOS - CIRCULADOS DSL"/>
          <xsd:enumeration value="OFÍCIOS - CIRCULADOS DSRA"/>
          <xsd:enumeration value="OFÍCIOS - CIRCULADOS DSRI"/>
          <xsd:enumeration value="OFÍCIOS - CIRCULADOS DSTA"/>
          <xsd:enumeration value="OFÍCIOS - CIRCULADOS GABINETE DO DIRETOR-GERAL"/>
          <xsd:enumeration value="OFÍCIOS - CIRCULADOS IMI"/>
          <xsd:enumeration value="OFÍCIOS - CIRCULADOS IMPOSTO DO SELO"/>
          <xsd:enumeration value="OFÍCIOS - CIRCULADOS IMPOSTO MUNICIPAL DE VEÍCULOS"/>
          <xsd:enumeration value="OFÍCIOS - CIRCULADOS IMPOSTO ÚNICO DE CIRCULAÇÃO"/>
          <xsd:enumeration value="OFÍCIOS - CIRCULADOS IMPOSTOS DE CIRCULAÇÃO E CAMIONAGEM"/>
          <xsd:enumeration value="OFÍCIOS - CIRCULADOS IMT"/>
          <xsd:enumeration value="OFÍCIOS - CIRCULADOS INSPEÇÃO TRIBUTÁRIA"/>
          <xsd:enumeration value="OFÍCIOS - CIRCULADOS IRC"/>
          <xsd:enumeration value="OFÍCIOS - CIRCULADOS IRS"/>
          <xsd:enumeration value="OFÍCIOS - CIRCULADOS IVA"/>
          <xsd:enumeration value="OFÍCIOS - CIRCULADOS JUSTIÇA TRIBUTÁRIA"/>
          <xsd:enumeration value="OFÍCIOS - CIRCULADOS PLANEAMENTO E ESTATÍSTICA"/>
          <xsd:enumeration value="OFÍCIOS - CIRCULADOS PLANEAMENTO E SISTEMAS DE INFORMAÇÃO"/>
          <xsd:enumeration value="OFÍCIOS - CIRCULADOS SISA E SUCESSÕES E DOAÇÕES"/>
          <xsd:enumeration value="OFÍCIOS - CIRCULARES BENEFÍCIOS FISCAIS"/>
          <xsd:enumeration value="OFÍCIOS - CIRCULARES CA (A)"/>
          <xsd:enumeration value="OFÍCIOS - CIRCULARES DS AVALIAÇÕES"/>
          <xsd:enumeration value="OFÍCIOS - CIRCULARES IR"/>
          <xsd:enumeration value="OFÍCIOS - CIRCULARES IR (X)"/>
          <xsd:enumeration value="OFÍCIOS - CIRCULARES IRC"/>
          <xsd:enumeration value="OFÍCIOS - CIRCULARES IRS"/>
          <xsd:enumeration value="OFÍCIOS - CIRCULARES PLANEAMENTO E ESTATÍSTICA"/>
          <xsd:enumeration value="OFÍCIOS - CIRCULARES SISA/SUCESSÕES DOAÇÕES (D)"/>
          <xsd:enumeration value="OUTRAS TAXAS CÂMBIO"/>
          <xsd:enumeration value="OUTRAS TAXAS DE CÂMBIO"/>
          <xsd:enumeration value="OUTROS DIPLOMAS"/>
          <xsd:enumeration value="OVOS"/>
          <xsd:enumeration value="OVOS E GEMAS DE OVOS EXPORTADOS SOB A FORMA DE MERCADORIAS NÃO ABRANGIDAS PELO ANEXO I DO TRATADO"/>
          <xsd:enumeration value="PARECERES"/>
          <xsd:enumeration value="PARTE I  &gt;   TÍTULO I"/>
          <xsd:enumeration value="PARTE I  &gt;   TÍTULO II"/>
          <xsd:enumeration value="PARTE I  &gt;   TÍTULO III"/>
          <xsd:enumeration value="PARTE I  &gt;   TÍTULO IV"/>
          <xsd:enumeration value="PARTE I  &gt;   TÍTULO IX"/>
          <xsd:enumeration value="PARTE I  &gt;   TÍTULO V"/>
          <xsd:enumeration value="PARTE I  &gt;   TÍTULO VI"/>
          <xsd:enumeration value="PARTE I  &gt;   TÍTULO VII"/>
          <xsd:enumeration value="PARTE I  &gt;   TÍTULO VIII"/>
          <xsd:enumeration value="PARTE II  &gt;   TÍTULO I"/>
          <xsd:enumeration value="PARTE II  &gt;   TÍTULO II"/>
          <xsd:enumeration value="PARTE II  &gt;   TÍTULO III"/>
          <xsd:enumeration value="PARTE II  &gt;   TÍTULO IV"/>
          <xsd:enumeration value="PARTE II  &gt;   TÍTULO V"/>
          <xsd:enumeration value="PARTE II  &gt;   TÍTULO VI"/>
          <xsd:enumeration value="PARTE III  &gt;  TÍTULO I"/>
          <xsd:enumeration value="PARTE III  &gt;  TÍTULO II"/>
          <xsd:enumeration value="PARTE IV  &gt;   TÍTULO I"/>
          <xsd:enumeration value="PARTE IV  &gt;   TÍTULO II"/>
          <xsd:enumeration value="PARTE IV  &gt;  TÍTULO III"/>
          <xsd:enumeration value="PARTE IV  &gt;  TÍTULO IV"/>
          <xsd:enumeration value="PARTE IV A"/>
          <xsd:enumeration value="PARTE V"/>
          <xsd:enumeration value="PARTES ANEXOS"/>
          <xsd:enumeration value="PARTES DA PAUTA DE SERVIÇO"/>
          <xsd:enumeration value="PORTARIAS"/>
          <xsd:enumeration value="PREÂMBULO"/>
          <xsd:enumeration value="PREÇOS UNITÁRIOS"/>
          <xsd:enumeration value="RCPIT"/>
          <xsd:enumeration value="REGIME GERAL DAS INFRAÇÕES TRIBUTÁRIAS (RGIT)"/>
          <xsd:enumeration value="REGRAS GERAIS"/>
          <xsd:enumeration value="REGULAMENTOS"/>
          <xsd:enumeration value="RESOLUÇÕES DA ASSEMBLEIA DA REPÚBLICA"/>
          <xsd:enumeration value="RESOLUÇÕES DAS ASSEMBLEIAS LEGISLATIVAS REGIONAIS"/>
          <xsd:enumeration value="RESOLUÇÕES DO CONSELHO DE MINISTROS"/>
          <xsd:enumeration value="RETIFICAÇÕES"/>
          <xsd:enumeration value="RG"/>
          <xsd:enumeration value="RGIT"/>
          <xsd:enumeration value="RITI"/>
          <xsd:enumeration value="SELO"/>
          <xsd:enumeration value="SUMMARY TABLES"/>
          <xsd:enumeration value="TABELA DE MEURSING"/>
          <xsd:enumeration value="TAXAS DE CÂMBIO DE REFERÊNCIA"/>
          <xsd:enumeration value="TÍTULO I"/>
          <xsd:enumeration value="TÍTULO II"/>
          <xsd:enumeration value="TÍTULO III"/>
          <xsd:enumeration value="TÍTULO IV"/>
          <xsd:enumeration value="TÍTULO IX"/>
          <xsd:enumeration value="TÍTULO V"/>
          <xsd:enumeration value="TÍTULO VI"/>
          <xsd:enumeration value="TÍTULO VII"/>
          <xsd:enumeration value="TÍTULO VIII"/>
          <xsd:enumeration value="TRIB"/>
          <xsd:enumeration value="CORRECÇÃO APLICÁVEL À RESTITUIÇÃO DE MALTE"/>
          <xsd:enumeration value="CORRECÇÃO APLICÁVEL ÀS RESTITUIÇÕES DOS CEREAIS"/>
          <xsd:enumeration value="DECLARAÇÕES DE RECTIFICAÇÃO"/>
          <xsd:enumeration value="OFÍCIOS - CIRCULADOS GABINETE DO DIRECTOR-GERAL"/>
          <xsd:enumeration value="OFÍCIOS - CIRCULADOS INSPECÇÃO TRIBUTÁRIA"/>
        </xsd:restriction>
      </xsd:simpleType>
    </xsd:element>
    <xsd:element name="CMSPostingGuid" ma:index="13" nillable="true" ma:displayName="CMSPostingGuid" ma:internalName="CMSPostingGuid">
      <xsd:simpleType>
        <xsd:restriction base="dms:Text"/>
      </xsd:simpleType>
    </xsd:element>
    <xsd:element name="Postings" ma:index="17" nillable="true" ma:displayName="Postings" ma:list="{EA17AA02-2D1B-4334-9DE8-18F10236569D}" ma:internalName="Postings" ma:showField="Titl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38b1f35-21c8-4d51-9b19-05ddba14ab3b" elementFormDefault="qualified">
    <xsd:import namespace="http://schemas.microsoft.com/office/2006/documentManagement/types"/>
    <xsd:import namespace="http://schemas.microsoft.com/office/infopath/2007/PartnerControls"/>
    <xsd:element name="Year" ma:index="16" nillable="true" ma:displayName="Year" ma:decimals="0" ma:internalName="Yea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outingRuleDescription xmlns="http://schemas.microsoft.com/sharepoint/v3" xsi:nil="true"/>
    <Year xmlns="838b1f35-21c8-4d51-9b19-05ddba14ab3b" xsi:nil="true"/>
    <NOrdem xmlns="34cb75f1-4bda-42a9-8fa2-ac45a29e0bdc">0</NOrdem>
    <CMSURL xmlns="34cb75f1-4bda-42a9-8fa2-ac45a29e0bdc" xsi:nil="true"/>
    <CMSPostingGuid xmlns="34cb75f1-4bda-42a9-8fa2-ac45a29e0bdc" xsi:nil="true"/>
    <CMSClassification xmlns="34cb75f1-4bda-42a9-8fa2-ac45a29e0bdc" xsi:nil="true"/>
    <ReferenciaUnica xmlns="34cb75f1-4bda-42a9-8fa2-ac45a29e0bdc" xsi:nil="true"/>
    <Postings xmlns="34cb75f1-4bda-42a9-8fa2-ac45a29e0bdc">
      <Value>4</Value>
    </Postings>
  </documentManagement>
</p:properties>
</file>

<file path=customXml/itemProps1.xml><?xml version="1.0" encoding="utf-8"?>
<ds:datastoreItem xmlns:ds="http://schemas.openxmlformats.org/officeDocument/2006/customXml" ds:itemID="{54018759-F164-4AB6-9EC1-F7D5347B9DC2}"/>
</file>

<file path=customXml/itemProps2.xml><?xml version="1.0" encoding="utf-8"?>
<ds:datastoreItem xmlns:ds="http://schemas.openxmlformats.org/officeDocument/2006/customXml" ds:itemID="{FF83BC8A-927D-4ED6-9D61-8D3A6DB41723}"/>
</file>

<file path=customXml/itemProps3.xml><?xml version="1.0" encoding="utf-8"?>
<ds:datastoreItem xmlns:ds="http://schemas.openxmlformats.org/officeDocument/2006/customXml" ds:itemID="{4EF7E489-F369-402B-B3D8-6F4FB64C3F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71</vt:i4>
      </vt:variant>
      <vt:variant>
        <vt:lpstr>Intervalos com nome</vt:lpstr>
      </vt:variant>
      <vt:variant>
        <vt:i4>72</vt:i4>
      </vt:variant>
    </vt:vector>
  </HeadingPairs>
  <TitlesOfParts>
    <vt:vector size="143" baseType="lpstr">
      <vt:lpstr>RESUMO</vt:lpstr>
      <vt:lpstr>INDICE</vt:lpstr>
      <vt:lpstr>Q1 TIPO SP</vt:lpstr>
      <vt:lpstr>Q2 DRS</vt:lpstr>
      <vt:lpstr>Q3 TIPO </vt:lpstr>
      <vt:lpstr>Q4 CAES</vt:lpstr>
      <vt:lpstr>Q5 ESCALOES</vt:lpstr>
      <vt:lpstr>Q6 DIST</vt:lpstr>
      <vt:lpstr>Q7 RES</vt:lpstr>
      <vt:lpstr>Q8 PAG</vt:lpstr>
      <vt:lpstr>Q9 q07-NUMERO</vt:lpstr>
      <vt:lpstr>Q10 q07-VALOR</vt:lpstr>
      <vt:lpstr>Q11 q09-NUMERO</vt:lpstr>
      <vt:lpstr>Q12 q09-VALOR</vt:lpstr>
      <vt:lpstr>Q13 q10-NUMERO</vt:lpstr>
      <vt:lpstr>Q14 q10-VALOR</vt:lpstr>
      <vt:lpstr>Q15 CRLNN</vt:lpstr>
      <vt:lpstr>Q16 CRLNV</vt:lpstr>
      <vt:lpstr>Q17 CRLPN </vt:lpstr>
      <vt:lpstr>Q18 CRLPV</vt:lpstr>
      <vt:lpstr>Q19 CPFTN</vt:lpstr>
      <vt:lpstr>Q20 CPFTV</vt:lpstr>
      <vt:lpstr>Q21 CLTTN</vt:lpstr>
      <vt:lpstr>Q22 CLTTV</vt:lpstr>
      <vt:lpstr>Q23 CLTTN (S)</vt:lpstr>
      <vt:lpstr>Q24 CLTTV (S)</vt:lpstr>
      <vt:lpstr>Q25 CMCTN</vt:lpstr>
      <vt:lpstr>Q26 CMCTV</vt:lpstr>
      <vt:lpstr>Q27 CCOLN</vt:lpstr>
      <vt:lpstr>Q28 CCOLV</vt:lpstr>
      <vt:lpstr>Q29 CIRCN</vt:lpstr>
      <vt:lpstr>Q30 CIRCV</vt:lpstr>
      <vt:lpstr>Q31 CRES-2011</vt:lpstr>
      <vt:lpstr>Q32 CRES-2012</vt:lpstr>
      <vt:lpstr>Q33 CRES-2013</vt:lpstr>
      <vt:lpstr>Q34 Ctxef</vt:lpstr>
      <vt:lpstr>Q35 ERLN</vt:lpstr>
      <vt:lpstr>Q36 ERLP</vt:lpstr>
      <vt:lpstr>Q37 EPFT</vt:lpstr>
      <vt:lpstr>Q38 ELTT</vt:lpstr>
      <vt:lpstr>Q39 ELTT (S)</vt:lpstr>
      <vt:lpstr>Q40 EMCT</vt:lpstr>
      <vt:lpstr>Q41 ECOL</vt:lpstr>
      <vt:lpstr>Q42 EIRC</vt:lpstr>
      <vt:lpstr>Q43 ERES-2011</vt:lpstr>
      <vt:lpstr>Q44 ERES-2012</vt:lpstr>
      <vt:lpstr>Q45 ERES-2013</vt:lpstr>
      <vt:lpstr>Q46 Etxef</vt:lpstr>
      <vt:lpstr>Q47 RLNN</vt:lpstr>
      <vt:lpstr>Q48 RLNV</vt:lpstr>
      <vt:lpstr>Q49 RLPN</vt:lpstr>
      <vt:lpstr>Q50 RLPV</vt:lpstr>
      <vt:lpstr>Q51 PFTN</vt:lpstr>
      <vt:lpstr>Q52 PFTV</vt:lpstr>
      <vt:lpstr>Q53 LTTN</vt:lpstr>
      <vt:lpstr>Q54 LTTV</vt:lpstr>
      <vt:lpstr>Q55 LTTN (S)</vt:lpstr>
      <vt:lpstr>Q56 LTTV (S)</vt:lpstr>
      <vt:lpstr>Q57 MCTN</vt:lpstr>
      <vt:lpstr>Q58 MCTV</vt:lpstr>
      <vt:lpstr>Q59 COLN</vt:lpstr>
      <vt:lpstr>Q60 COLV</vt:lpstr>
      <vt:lpstr>Q61 IRCN</vt:lpstr>
      <vt:lpstr>Q62 IRCV</vt:lpstr>
      <vt:lpstr>Q63 DRES-2011</vt:lpstr>
      <vt:lpstr>Q64 DRES-2012</vt:lpstr>
      <vt:lpstr>Q65 DRES-2013</vt:lpstr>
      <vt:lpstr>Q66 Dtxef</vt:lpstr>
      <vt:lpstr>Q67 IND</vt:lpstr>
      <vt:lpstr>Q68 GRAF</vt:lpstr>
      <vt:lpstr>Q69 Taxas</vt:lpstr>
      <vt:lpstr>'Q1 TIPO SP'!Área_de_Impressão</vt:lpstr>
      <vt:lpstr>'Q10 q07-VALOR'!Área_de_Impressão</vt:lpstr>
      <vt:lpstr>'Q11 q09-NUMERO'!Área_de_Impressão</vt:lpstr>
      <vt:lpstr>'Q12 q09-VALOR'!Área_de_Impressão</vt:lpstr>
      <vt:lpstr>'Q13 q10-NUMERO'!Área_de_Impressão</vt:lpstr>
      <vt:lpstr>'Q14 q10-VALOR'!Área_de_Impressão</vt:lpstr>
      <vt:lpstr>'Q15 CRLNN'!Área_de_Impressão</vt:lpstr>
      <vt:lpstr>'Q16 CRLNV'!Área_de_Impressão</vt:lpstr>
      <vt:lpstr>'Q17 CRLPN '!Área_de_Impressão</vt:lpstr>
      <vt:lpstr>'Q18 CRLPV'!Área_de_Impressão</vt:lpstr>
      <vt:lpstr>'Q19 CPFTN'!Área_de_Impressão</vt:lpstr>
      <vt:lpstr>'Q2 DRS'!Área_de_Impressão</vt:lpstr>
      <vt:lpstr>'Q20 CPFTV'!Área_de_Impressão</vt:lpstr>
      <vt:lpstr>'Q21 CLTTN'!Área_de_Impressão</vt:lpstr>
      <vt:lpstr>'Q22 CLTTV'!Área_de_Impressão</vt:lpstr>
      <vt:lpstr>'Q23 CLTTN (S)'!Área_de_Impressão</vt:lpstr>
      <vt:lpstr>'Q24 CLTTV (S)'!Área_de_Impressão</vt:lpstr>
      <vt:lpstr>'Q25 CMCTN'!Área_de_Impressão</vt:lpstr>
      <vt:lpstr>'Q26 CMCTV'!Área_de_Impressão</vt:lpstr>
      <vt:lpstr>'Q27 CCOLN'!Área_de_Impressão</vt:lpstr>
      <vt:lpstr>'Q28 CCOLV'!Área_de_Impressão</vt:lpstr>
      <vt:lpstr>'Q29 CIRCN'!Área_de_Impressão</vt:lpstr>
      <vt:lpstr>'Q3 TIPO '!Área_de_Impressão</vt:lpstr>
      <vt:lpstr>'Q30 CIRCV'!Área_de_Impressão</vt:lpstr>
      <vt:lpstr>'Q31 CRES-2011'!Área_de_Impressão</vt:lpstr>
      <vt:lpstr>'Q32 CRES-2012'!Área_de_Impressão</vt:lpstr>
      <vt:lpstr>'Q33 CRES-2013'!Área_de_Impressão</vt:lpstr>
      <vt:lpstr>'Q34 Ctxef'!Área_de_Impressão</vt:lpstr>
      <vt:lpstr>'Q35 ERLN'!Área_de_Impressão</vt:lpstr>
      <vt:lpstr>'Q36 ERLP'!Área_de_Impressão</vt:lpstr>
      <vt:lpstr>'Q37 EPFT'!Área_de_Impressão</vt:lpstr>
      <vt:lpstr>'Q38 ELTT'!Área_de_Impressão</vt:lpstr>
      <vt:lpstr>'Q39 ELTT (S)'!Área_de_Impressão</vt:lpstr>
      <vt:lpstr>'Q4 CAES'!Área_de_Impressão</vt:lpstr>
      <vt:lpstr>'Q40 EMCT'!Área_de_Impressão</vt:lpstr>
      <vt:lpstr>'Q41 ECOL'!Área_de_Impressão</vt:lpstr>
      <vt:lpstr>'Q42 EIRC'!Área_de_Impressão</vt:lpstr>
      <vt:lpstr>'Q43 ERES-2011'!Área_de_Impressão</vt:lpstr>
      <vt:lpstr>'Q44 ERES-2012'!Área_de_Impressão</vt:lpstr>
      <vt:lpstr>'Q45 ERES-2013'!Área_de_Impressão</vt:lpstr>
      <vt:lpstr>'Q46 Etxef'!Área_de_Impressão</vt:lpstr>
      <vt:lpstr>'Q47 RLNN'!Área_de_Impressão</vt:lpstr>
      <vt:lpstr>'Q48 RLNV'!Área_de_Impressão</vt:lpstr>
      <vt:lpstr>'Q49 RLPN'!Área_de_Impressão</vt:lpstr>
      <vt:lpstr>'Q5 ESCALOES'!Área_de_Impressão</vt:lpstr>
      <vt:lpstr>'Q50 RLPV'!Área_de_Impressão</vt:lpstr>
      <vt:lpstr>'Q51 PFTN'!Área_de_Impressão</vt:lpstr>
      <vt:lpstr>'Q52 PFTV'!Área_de_Impressão</vt:lpstr>
      <vt:lpstr>'Q53 LTTN'!Área_de_Impressão</vt:lpstr>
      <vt:lpstr>'Q54 LTTV'!Área_de_Impressão</vt:lpstr>
      <vt:lpstr>'Q55 LTTN (S)'!Área_de_Impressão</vt:lpstr>
      <vt:lpstr>'Q56 LTTV (S)'!Área_de_Impressão</vt:lpstr>
      <vt:lpstr>'Q57 MCTN'!Área_de_Impressão</vt:lpstr>
      <vt:lpstr>'Q58 MCTV'!Área_de_Impressão</vt:lpstr>
      <vt:lpstr>'Q59 COLN'!Área_de_Impressão</vt:lpstr>
      <vt:lpstr>'Q6 DIST'!Área_de_Impressão</vt:lpstr>
      <vt:lpstr>'Q60 COLV'!Área_de_Impressão</vt:lpstr>
      <vt:lpstr>'Q61 IRCN'!Área_de_Impressão</vt:lpstr>
      <vt:lpstr>'Q62 IRCV'!Área_de_Impressão</vt:lpstr>
      <vt:lpstr>'Q63 DRES-2011'!Área_de_Impressão</vt:lpstr>
      <vt:lpstr>'Q64 DRES-2012'!Área_de_Impressão</vt:lpstr>
      <vt:lpstr>'Q65 DRES-2013'!Área_de_Impressão</vt:lpstr>
      <vt:lpstr>'Q66 Dtxef'!Área_de_Impressão</vt:lpstr>
      <vt:lpstr>'Q67 IND'!Área_de_Impressão</vt:lpstr>
      <vt:lpstr>'Q68 GRAF'!Área_de_Impressão</vt:lpstr>
      <vt:lpstr>'Q69 Taxas'!Área_de_Impressão</vt:lpstr>
      <vt:lpstr>'Q7 RES'!Área_de_Impressão</vt:lpstr>
      <vt:lpstr>'Q8 PAG'!Área_de_Impressão</vt:lpstr>
      <vt:lpstr>'Q9 q07-NUMERO'!Área_de_Impressão</vt:lpstr>
      <vt:lpstr>RESUMO!Área_de_Impressão</vt:lpstr>
      <vt:lpstr>'Q10 q07-VALOR'!Títulos_de_Impressão</vt:lpstr>
      <vt:lpstr>'Q9 q07-NUMERO'!Títulos_de_Impressão</vt:lpstr>
    </vt:vector>
  </TitlesOfParts>
  <Company>DGITA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(2011_2013_dossier_irc.xlsx)</dc:title>
  <dc:creator>AT</dc:creator>
  <cp:lastModifiedBy>DSCAC</cp:lastModifiedBy>
  <cp:lastPrinted>2015-09-24T14:30:26Z</cp:lastPrinted>
  <dcterms:created xsi:type="dcterms:W3CDTF">2002-02-08T15:36:53Z</dcterms:created>
  <dcterms:modified xsi:type="dcterms:W3CDTF">2015-11-10T16:01:59Z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0x010100EFDC2DF519FC4D8BB117FC66ED8C73E9006629EA148D53D447900CC7BE02272F35</vt:lpwstr>
  </property>
</Properties>
</file>