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762" activeTab="0"/>
  </bookViews>
  <sheets>
    <sheet name="IMI_Afectação(2009)" sheetId="1" r:id="rId1"/>
    <sheet name="IMI_Municipios (2010)" sheetId="2" r:id="rId2"/>
  </sheets>
  <definedNames>
    <definedName name="_xlnm.Print_Area" localSheetId="0">'IMI_Afectação(2009)'!$B$2:$G$46</definedName>
    <definedName name="_xlnm.Print_Area" localSheetId="1">'IMI_Municipios (2010)'!$B$2:$E$313</definedName>
  </definedNames>
  <calcPr fullCalcOnLoad="1"/>
</workbook>
</file>

<file path=xl/sharedStrings.xml><?xml version="1.0" encoding="utf-8"?>
<sst xmlns="http://schemas.openxmlformats.org/spreadsheetml/2006/main" count="374" uniqueCount="328">
  <si>
    <t>Quadro 1A. IMI- Liquidação</t>
  </si>
  <si>
    <t>AFECTAÇÃO</t>
  </si>
  <si>
    <t>2009/2008           ( % )</t>
  </si>
  <si>
    <t>N.º prédios</t>
  </si>
  <si>
    <t>10^3 euros</t>
  </si>
  <si>
    <t>Rústico</t>
  </si>
  <si>
    <t>Urbano</t>
  </si>
  <si>
    <t xml:space="preserve">   Avaliado CCPIIA</t>
  </si>
  <si>
    <r>
      <t xml:space="preserve">   Avaliado CIMI</t>
    </r>
    <r>
      <rPr>
        <sz val="7.5"/>
        <rFont val="Arial"/>
        <family val="2"/>
      </rPr>
      <t xml:space="preserve"> </t>
    </r>
  </si>
  <si>
    <t>TOTAL</t>
  </si>
  <si>
    <t>Nota: Contribuição do ano, incluindo isentos técnicos; n.d. não disponível</t>
  </si>
  <si>
    <t xml:space="preserve">      </t>
  </si>
  <si>
    <t>Quadro 1B. IMI- Valor Patrimonial Sujeito</t>
  </si>
  <si>
    <t>10^6 euros</t>
  </si>
  <si>
    <t>Quadro 1C. IMI- Valor Patrimonial Isento</t>
  </si>
  <si>
    <t>Quadro 1D. IMI- Valor Patrimonial Isento (Temporário)</t>
  </si>
  <si>
    <t>Quadro 1E. IMI- Valor Patrimonial Isento (Permanente)</t>
  </si>
  <si>
    <t>Quadro 1F. IMI-Transferência (Receita Líquida)</t>
  </si>
  <si>
    <t>MUNICÍPIOS</t>
  </si>
  <si>
    <t>2009/2008</t>
  </si>
  <si>
    <t xml:space="preserve"> ABRANTES           </t>
  </si>
  <si>
    <t xml:space="preserve"> AGUEDA             </t>
  </si>
  <si>
    <t xml:space="preserve"> AGUIAR DA BEIRA    </t>
  </si>
  <si>
    <t xml:space="preserve"> ALANDROAL          </t>
  </si>
  <si>
    <t xml:space="preserve"> ALBERGARIA-A-VELHA </t>
  </si>
  <si>
    <t xml:space="preserve"> ALBUFEIRA          </t>
  </si>
  <si>
    <t xml:space="preserve"> ALCACER DO SAL     </t>
  </si>
  <si>
    <t xml:space="preserve"> ALCANENA           </t>
  </si>
  <si>
    <t xml:space="preserve"> ALCOBAÇA           </t>
  </si>
  <si>
    <t xml:space="preserve"> ALCOCHETE          </t>
  </si>
  <si>
    <t xml:space="preserve"> ALCOUTIM           </t>
  </si>
  <si>
    <t xml:space="preserve"> ALENQUER           </t>
  </si>
  <si>
    <t xml:space="preserve"> ALFANDEGA DA FE    </t>
  </si>
  <si>
    <t xml:space="preserve"> ALIJO              </t>
  </si>
  <si>
    <t xml:space="preserve"> ALJEZUR            </t>
  </si>
  <si>
    <t xml:space="preserve"> ALJUSTREL          </t>
  </si>
  <si>
    <t xml:space="preserve"> ALMADA             </t>
  </si>
  <si>
    <t xml:space="preserve"> ALMEIDA            </t>
  </si>
  <si>
    <t xml:space="preserve"> ALMEIRIM         </t>
  </si>
  <si>
    <t xml:space="preserve"> ALMODOVAR        </t>
  </si>
  <si>
    <t xml:space="preserve"> ALPIARÇA         </t>
  </si>
  <si>
    <t xml:space="preserve"> ALTER DO CHÃO    </t>
  </si>
  <si>
    <t xml:space="preserve"> ALVAIAZERE       </t>
  </si>
  <si>
    <t xml:space="preserve"> ALVITO           </t>
  </si>
  <si>
    <t xml:space="preserve"> AMADORA          </t>
  </si>
  <si>
    <t xml:space="preserve"> AMARANTE         </t>
  </si>
  <si>
    <t xml:space="preserve"> AMARES           </t>
  </si>
  <si>
    <t xml:space="preserve"> ANADIA           </t>
  </si>
  <si>
    <t xml:space="preserve"> ANGRA DO HEROISMO</t>
  </si>
  <si>
    <t xml:space="preserve"> ANSIÃO           </t>
  </si>
  <si>
    <t xml:space="preserve"> ARCOS DE VALDEVEZ</t>
  </si>
  <si>
    <t xml:space="preserve"> ARGANIL          </t>
  </si>
  <si>
    <t xml:space="preserve"> ARMAMAR          </t>
  </si>
  <si>
    <t xml:space="preserve"> AROUCA           </t>
  </si>
  <si>
    <t xml:space="preserve"> ARRAIOLOS        </t>
  </si>
  <si>
    <t xml:space="preserve"> ARRONCHES        </t>
  </si>
  <si>
    <t xml:space="preserve"> ARRUDA DOS VINHOS    </t>
  </si>
  <si>
    <t xml:space="preserve"> AVEIRO               </t>
  </si>
  <si>
    <t xml:space="preserve"> AVIS                 </t>
  </si>
  <si>
    <t xml:space="preserve"> AZAMBUJA             </t>
  </si>
  <si>
    <t xml:space="preserve"> BAIÃO                </t>
  </si>
  <si>
    <t xml:space="preserve"> BARCELOS             </t>
  </si>
  <si>
    <t xml:space="preserve"> BARRANCOS            </t>
  </si>
  <si>
    <t xml:space="preserve"> BARREIRO             </t>
  </si>
  <si>
    <t xml:space="preserve"> BATALHA              </t>
  </si>
  <si>
    <t xml:space="preserve"> BEJA                 </t>
  </si>
  <si>
    <t xml:space="preserve"> BELMONTE             </t>
  </si>
  <si>
    <t xml:space="preserve"> BENAVENTE            </t>
  </si>
  <si>
    <t xml:space="preserve"> BOMBARRAL            </t>
  </si>
  <si>
    <t xml:space="preserve"> BORBA                </t>
  </si>
  <si>
    <t xml:space="preserve"> BOTICAS              </t>
  </si>
  <si>
    <t xml:space="preserve"> BRAGA                </t>
  </si>
  <si>
    <t xml:space="preserve"> BRAGANÇA             </t>
  </si>
  <si>
    <t xml:space="preserve"> CABECEIRAS DE BASTO  </t>
  </si>
  <si>
    <t xml:space="preserve"> CADAVAL             </t>
  </si>
  <si>
    <t xml:space="preserve"> CALDAS DA RAINHA    </t>
  </si>
  <si>
    <t xml:space="preserve"> CALHETA (AÇORES)    </t>
  </si>
  <si>
    <t xml:space="preserve"> CALHETA (MADEIRA)   </t>
  </si>
  <si>
    <t xml:space="preserve"> CAMARA DE LOBOS     </t>
  </si>
  <si>
    <t xml:space="preserve"> CAMINHA             </t>
  </si>
  <si>
    <t xml:space="preserve"> CAMPO MAIOR         </t>
  </si>
  <si>
    <t xml:space="preserve"> CANTANHEDE          </t>
  </si>
  <si>
    <t xml:space="preserve"> CARRAZEDA DE ANSIÃES</t>
  </si>
  <si>
    <t xml:space="preserve"> CARREGAL DO SAL     </t>
  </si>
  <si>
    <t xml:space="preserve"> CARTAXO             </t>
  </si>
  <si>
    <t xml:space="preserve"> CASCAIS             </t>
  </si>
  <si>
    <t xml:space="preserve"> CASTANHEIRA DE PERA </t>
  </si>
  <si>
    <t xml:space="preserve"> CASTELO BRANCO      </t>
  </si>
  <si>
    <t xml:space="preserve"> CASTELO DE PAIVA    </t>
  </si>
  <si>
    <t xml:space="preserve"> CASTELO DE VIDE     </t>
  </si>
  <si>
    <t xml:space="preserve"> CASTRO DAIRE        </t>
  </si>
  <si>
    <t xml:space="preserve"> CASTRO MARIM        </t>
  </si>
  <si>
    <t xml:space="preserve"> CASTRO VERDE     </t>
  </si>
  <si>
    <t xml:space="preserve"> CELORICO DA BEIRA</t>
  </si>
  <si>
    <t xml:space="preserve"> CELORICO DE BASTO</t>
  </si>
  <si>
    <t xml:space="preserve"> CHAMUSCA         </t>
  </si>
  <si>
    <t xml:space="preserve"> CHAVES           </t>
  </si>
  <si>
    <t xml:space="preserve"> CINFÃES          </t>
  </si>
  <si>
    <t xml:space="preserve"> COIMBRA          </t>
  </si>
  <si>
    <t xml:space="preserve"> CONDEIXA-A-NOVA  </t>
  </si>
  <si>
    <t xml:space="preserve"> CONSTANCIA       </t>
  </si>
  <si>
    <t xml:space="preserve"> CORUCHE          </t>
  </si>
  <si>
    <t xml:space="preserve"> CORVO            </t>
  </si>
  <si>
    <t xml:space="preserve"> COVILHÃ          </t>
  </si>
  <si>
    <t xml:space="preserve"> CRATO            </t>
  </si>
  <si>
    <t xml:space="preserve"> CUBA             </t>
  </si>
  <si>
    <t xml:space="preserve"> ELVAS            </t>
  </si>
  <si>
    <t xml:space="preserve"> ENTRONCAMENTO    </t>
  </si>
  <si>
    <t xml:space="preserve"> ESPINHO          </t>
  </si>
  <si>
    <t xml:space="preserve"> ESPOSENDE                  </t>
  </si>
  <si>
    <t xml:space="preserve"> ESTARREJA                  </t>
  </si>
  <si>
    <t xml:space="preserve"> ESTREMOZ                   </t>
  </si>
  <si>
    <t xml:space="preserve"> EVORA                      </t>
  </si>
  <si>
    <t xml:space="preserve"> FAFE                       </t>
  </si>
  <si>
    <t xml:space="preserve"> FARO                       </t>
  </si>
  <si>
    <t xml:space="preserve"> FELGUEIRAS                 </t>
  </si>
  <si>
    <t xml:space="preserve"> FERREIRA DO ALENTEJO       </t>
  </si>
  <si>
    <t xml:space="preserve"> FERREIRA DO ZEZERE         </t>
  </si>
  <si>
    <t xml:space="preserve"> FIGUEIRA DA FOZ            </t>
  </si>
  <si>
    <t xml:space="preserve"> FIGUEIRA DE CASTELO RODRIGO</t>
  </si>
  <si>
    <t xml:space="preserve"> FIGUEIRO DOS VINHOS        </t>
  </si>
  <si>
    <t xml:space="preserve"> FORNOS DE ALGODRES         </t>
  </si>
  <si>
    <t xml:space="preserve"> FREIXO DE ESPADA A CINTA   </t>
  </si>
  <si>
    <t xml:space="preserve"> FRONTEIRA                  </t>
  </si>
  <si>
    <t xml:space="preserve"> FUNCHAL                    </t>
  </si>
  <si>
    <t xml:space="preserve"> FUNDÃO                     </t>
  </si>
  <si>
    <t xml:space="preserve"> GAVIÃO                     </t>
  </si>
  <si>
    <t xml:space="preserve"> GOIS            </t>
  </si>
  <si>
    <t xml:space="preserve"> GOLEGÃ          </t>
  </si>
  <si>
    <t xml:space="preserve"> GONDOMAR        </t>
  </si>
  <si>
    <t xml:space="preserve"> GOUVEIA         </t>
  </si>
  <si>
    <t xml:space="preserve"> GRANDOLA        </t>
  </si>
  <si>
    <t xml:space="preserve"> GUARDA          </t>
  </si>
  <si>
    <t xml:space="preserve"> GUIMARÃES       </t>
  </si>
  <si>
    <t xml:space="preserve"> HORTA           </t>
  </si>
  <si>
    <t xml:space="preserve"> IDANHA-A-NOVA   </t>
  </si>
  <si>
    <t xml:space="preserve"> ILHAVO          </t>
  </si>
  <si>
    <t xml:space="preserve"> LAGOA (AÇORES)  </t>
  </si>
  <si>
    <t xml:space="preserve"> LAGOA (ALGARVE) </t>
  </si>
  <si>
    <t xml:space="preserve"> LAGOS           </t>
  </si>
  <si>
    <t xml:space="preserve"> LAJES DAS FLORES</t>
  </si>
  <si>
    <t xml:space="preserve"> LAJES DO PICO   </t>
  </si>
  <si>
    <t xml:space="preserve"> LAMEGO          </t>
  </si>
  <si>
    <t xml:space="preserve"> LEIRIA          </t>
  </si>
  <si>
    <t xml:space="preserve"> LISBOA          </t>
  </si>
  <si>
    <t xml:space="preserve"> LOULE               </t>
  </si>
  <si>
    <t xml:space="preserve"> LOURES              </t>
  </si>
  <si>
    <t xml:space="preserve"> LOURINHÃ            </t>
  </si>
  <si>
    <t xml:space="preserve"> LOUSÃ               </t>
  </si>
  <si>
    <t xml:space="preserve"> LOUSADA             </t>
  </si>
  <si>
    <t xml:space="preserve"> MAÇÃO               </t>
  </si>
  <si>
    <t xml:space="preserve"> MACEDO DE CAVALEIROS</t>
  </si>
  <si>
    <t xml:space="preserve"> MACHICO             </t>
  </si>
  <si>
    <t xml:space="preserve"> MADALENA            </t>
  </si>
  <si>
    <t xml:space="preserve"> MAFRA               </t>
  </si>
  <si>
    <t xml:space="preserve"> MAIA                </t>
  </si>
  <si>
    <t xml:space="preserve"> MANGUALDE           </t>
  </si>
  <si>
    <t xml:space="preserve"> MANTEIGAS           </t>
  </si>
  <si>
    <t xml:space="preserve"> MARCO DE CANAVESES  </t>
  </si>
  <si>
    <t xml:space="preserve"> MARINHA GRANDE      </t>
  </si>
  <si>
    <t xml:space="preserve"> MARVÃO              </t>
  </si>
  <si>
    <t xml:space="preserve"> MATOSINHOS          </t>
  </si>
  <si>
    <t xml:space="preserve"> MEALHADA            </t>
  </si>
  <si>
    <t xml:space="preserve"> MEDA               </t>
  </si>
  <si>
    <t xml:space="preserve"> MELGAÇO            </t>
  </si>
  <si>
    <t xml:space="preserve"> MERTOLA            </t>
  </si>
  <si>
    <t xml:space="preserve"> MESÃO FRIO         </t>
  </si>
  <si>
    <t xml:space="preserve"> MIRA               </t>
  </si>
  <si>
    <t xml:space="preserve"> MIRANDA DO CORVO   </t>
  </si>
  <si>
    <t xml:space="preserve"> MIRANDA DO DOURO   </t>
  </si>
  <si>
    <t xml:space="preserve"> MIRANDELA          </t>
  </si>
  <si>
    <t xml:space="preserve"> MOGADOURO          </t>
  </si>
  <si>
    <t xml:space="preserve"> MOIMENTA DA BEIRA  </t>
  </si>
  <si>
    <t xml:space="preserve"> MOITA              </t>
  </si>
  <si>
    <t xml:space="preserve"> MONÇÃO             </t>
  </si>
  <si>
    <t xml:space="preserve"> MONCHIQUE          </t>
  </si>
  <si>
    <t xml:space="preserve"> MONDIM DE BASTO    </t>
  </si>
  <si>
    <t xml:space="preserve"> MONFORTE           </t>
  </si>
  <si>
    <t xml:space="preserve"> MONTALEGRE         </t>
  </si>
  <si>
    <t xml:space="preserve"> MONTEMOR-O-NOVO    </t>
  </si>
  <si>
    <t xml:space="preserve"> MONTEMOR-O-VELHO   </t>
  </si>
  <si>
    <t xml:space="preserve"> MONTIJO              </t>
  </si>
  <si>
    <t xml:space="preserve"> MORA                 </t>
  </si>
  <si>
    <t xml:space="preserve"> MORTAGUA             </t>
  </si>
  <si>
    <t xml:space="preserve"> MOURA                </t>
  </si>
  <si>
    <t xml:space="preserve"> MOURÃO               </t>
  </si>
  <si>
    <t xml:space="preserve"> MURÇA                </t>
  </si>
  <si>
    <t xml:space="preserve"> MURTOSA              </t>
  </si>
  <si>
    <t xml:space="preserve"> NAZARE               </t>
  </si>
  <si>
    <t xml:space="preserve"> NELAS                </t>
  </si>
  <si>
    <t xml:space="preserve"> NISA                 </t>
  </si>
  <si>
    <t xml:space="preserve"> NORDESTE             </t>
  </si>
  <si>
    <t xml:space="preserve"> OBIDOS               </t>
  </si>
  <si>
    <t xml:space="preserve"> ODEMIRA              </t>
  </si>
  <si>
    <t xml:space="preserve"> ODIVELAS             </t>
  </si>
  <si>
    <t xml:space="preserve"> OEIRAS               </t>
  </si>
  <si>
    <t xml:space="preserve"> OLEIROS              </t>
  </si>
  <si>
    <t xml:space="preserve"> OLHÃO                </t>
  </si>
  <si>
    <t xml:space="preserve"> OLIVEIRA DE AZEMEIS  </t>
  </si>
  <si>
    <t xml:space="preserve"> OLIVEIRA DE FRADES  </t>
  </si>
  <si>
    <t xml:space="preserve"> OLIVEIRA DO BAIRRO  </t>
  </si>
  <si>
    <t xml:space="preserve"> OLIVEIRA DO HOSPITAL</t>
  </si>
  <si>
    <t xml:space="preserve"> OUREM               </t>
  </si>
  <si>
    <t xml:space="preserve"> OURIQUE             </t>
  </si>
  <si>
    <t xml:space="preserve"> OVAR                </t>
  </si>
  <si>
    <t xml:space="preserve"> PAÇOS DE FERREIRA   </t>
  </si>
  <si>
    <t xml:space="preserve"> PALMELA             </t>
  </si>
  <si>
    <t xml:space="preserve"> PAMPILHOSA DA SERRA </t>
  </si>
  <si>
    <t xml:space="preserve"> PAREDES             </t>
  </si>
  <si>
    <t xml:space="preserve"> PAREDES DE COURA    </t>
  </si>
  <si>
    <t xml:space="preserve"> PEDROGÃO GRANDE     </t>
  </si>
  <si>
    <t xml:space="preserve"> PENACOVA            </t>
  </si>
  <si>
    <t xml:space="preserve"> PENAFIEL            </t>
  </si>
  <si>
    <t xml:space="preserve"> PENALVA DO CASTELO  </t>
  </si>
  <si>
    <t xml:space="preserve"> PENAMACOR           </t>
  </si>
  <si>
    <t xml:space="preserve"> PENEDONO            </t>
  </si>
  <si>
    <t xml:space="preserve"> PENELA              </t>
  </si>
  <si>
    <t xml:space="preserve"> PENICHE          </t>
  </si>
  <si>
    <t xml:space="preserve"> PESO DA REGUA    </t>
  </si>
  <si>
    <t xml:space="preserve"> PINHEL           </t>
  </si>
  <si>
    <t xml:space="preserve"> POMBAL           </t>
  </si>
  <si>
    <t xml:space="preserve"> PONTA DELGADA    </t>
  </si>
  <si>
    <t xml:space="preserve"> PONTA DO SOL     </t>
  </si>
  <si>
    <t xml:space="preserve"> PONTE DA BARCA   </t>
  </si>
  <si>
    <t xml:space="preserve"> PONTE DE LIMA    </t>
  </si>
  <si>
    <t xml:space="preserve"> PONTE DE SOR     </t>
  </si>
  <si>
    <t xml:space="preserve"> PORTALEGRE       </t>
  </si>
  <si>
    <t xml:space="preserve"> PORTEL           </t>
  </si>
  <si>
    <t xml:space="preserve"> PORTIMÃO         </t>
  </si>
  <si>
    <t xml:space="preserve"> PORTO            </t>
  </si>
  <si>
    <t xml:space="preserve"> PORTO DE MOS     </t>
  </si>
  <si>
    <t xml:space="preserve"> PORTO MONIZ      </t>
  </si>
  <si>
    <t xml:space="preserve"> PORTO SANTO      </t>
  </si>
  <si>
    <t xml:space="preserve"> POVOA DE LANHOSO </t>
  </si>
  <si>
    <t xml:space="preserve"> POVOA DE VARZIM  </t>
  </si>
  <si>
    <t xml:space="preserve"> POVOAÇÃO              </t>
  </si>
  <si>
    <t xml:space="preserve"> PROENÇA-A-NOVA        </t>
  </si>
  <si>
    <t xml:space="preserve"> REDONDO               </t>
  </si>
  <si>
    <t xml:space="preserve"> REGUENGOS DE MONSARAZ </t>
  </si>
  <si>
    <t xml:space="preserve"> RESENDE               </t>
  </si>
  <si>
    <t xml:space="preserve"> RIBEIRA BRAVA         </t>
  </si>
  <si>
    <t xml:space="preserve"> RIBEIRA DE PENA       </t>
  </si>
  <si>
    <t xml:space="preserve"> RIBEIRA GRANDE        </t>
  </si>
  <si>
    <t xml:space="preserve"> RIO MAIOR             </t>
  </si>
  <si>
    <t xml:space="preserve"> S. BRAS DE ALPORTEL   </t>
  </si>
  <si>
    <t xml:space="preserve"> S. JOÃO DA MADEIRA    </t>
  </si>
  <si>
    <t xml:space="preserve"> S. JOÃO DA PESQUEIRA  </t>
  </si>
  <si>
    <t xml:space="preserve"> S. PEDRO DO SUL       </t>
  </si>
  <si>
    <t xml:space="preserve"> S. ROQUE DO PICO      </t>
  </si>
  <si>
    <t xml:space="preserve"> S. VICENTE            </t>
  </si>
  <si>
    <t xml:space="preserve"> SABROSA               </t>
  </si>
  <si>
    <t xml:space="preserve"> SABUGAL               </t>
  </si>
  <si>
    <t xml:space="preserve"> SALVATERRA DE MAGOS   </t>
  </si>
  <si>
    <t xml:space="preserve"> SANTA COMBA DÃO         </t>
  </si>
  <si>
    <t xml:space="preserve"> SANTA CRUZ              </t>
  </si>
  <si>
    <t xml:space="preserve"> SANTA CRUZ DA GRACIOSA  </t>
  </si>
  <si>
    <t xml:space="preserve"> SANTA CRUZ DAS FLORES   </t>
  </si>
  <si>
    <t xml:space="preserve"> SANTA MARIA DA FEIRA    </t>
  </si>
  <si>
    <t xml:space="preserve"> SANTA MARTA DE PENAGUIÃO</t>
  </si>
  <si>
    <t xml:space="preserve"> SANTANA                 </t>
  </si>
  <si>
    <t xml:space="preserve"> SANTAREM                </t>
  </si>
  <si>
    <t xml:space="preserve"> SANTIAGO DO CACEM       </t>
  </si>
  <si>
    <t xml:space="preserve"> SANTO TIRSO             </t>
  </si>
  <si>
    <t xml:space="preserve"> SARDOAL                 </t>
  </si>
  <si>
    <t xml:space="preserve"> SATAO                   </t>
  </si>
  <si>
    <t xml:space="preserve"> SEIA                    </t>
  </si>
  <si>
    <t xml:space="preserve"> SEIXAL                  </t>
  </si>
  <si>
    <t xml:space="preserve"> SERNANCELHE             </t>
  </si>
  <si>
    <t xml:space="preserve"> SERPA                   </t>
  </si>
  <si>
    <t xml:space="preserve"> SERTÃ                   </t>
  </si>
  <si>
    <t xml:space="preserve"> SESIMBRA                </t>
  </si>
  <si>
    <t xml:space="preserve"> SETUBAL              </t>
  </si>
  <si>
    <t xml:space="preserve"> SEVER DO VOUGA       </t>
  </si>
  <si>
    <t xml:space="preserve"> SILVES               </t>
  </si>
  <si>
    <t xml:space="preserve"> SINES                </t>
  </si>
  <si>
    <t xml:space="preserve"> SINTRA               </t>
  </si>
  <si>
    <t xml:space="preserve"> SOBRAL DE MONTE AGRAÇO</t>
  </si>
  <si>
    <t xml:space="preserve"> SOURE                </t>
  </si>
  <si>
    <t xml:space="preserve"> SOUSEL               </t>
  </si>
  <si>
    <t xml:space="preserve"> TABUA                </t>
  </si>
  <si>
    <t xml:space="preserve"> TABUAÇO              </t>
  </si>
  <si>
    <t xml:space="preserve"> TAROUCA              </t>
  </si>
  <si>
    <t xml:space="preserve"> TAVIRA               </t>
  </si>
  <si>
    <t xml:space="preserve"> TERRAS DE BOURO      </t>
  </si>
  <si>
    <t xml:space="preserve"> TOMAR                </t>
  </si>
  <si>
    <t xml:space="preserve"> TONDELA              </t>
  </si>
  <si>
    <t xml:space="preserve"> TORRE DE MONCORVO    </t>
  </si>
  <si>
    <t xml:space="preserve"> TORRES NOVAS         </t>
  </si>
  <si>
    <t xml:space="preserve"> TORRES VEDRAS        </t>
  </si>
  <si>
    <t xml:space="preserve"> TRANCOSO           </t>
  </si>
  <si>
    <t xml:space="preserve"> TROFA              </t>
  </si>
  <si>
    <t xml:space="preserve"> VAGOS              </t>
  </si>
  <si>
    <t xml:space="preserve"> VALE DE CAMBRA     </t>
  </si>
  <si>
    <t xml:space="preserve"> VALENÇA            </t>
  </si>
  <si>
    <t xml:space="preserve"> VALONGO            </t>
  </si>
  <si>
    <t xml:space="preserve"> VALPAÇOS           </t>
  </si>
  <si>
    <t xml:space="preserve"> VELAS              </t>
  </si>
  <si>
    <t xml:space="preserve"> VENDAS NOVAS       </t>
  </si>
  <si>
    <t xml:space="preserve"> VIANA DO ALENTEJO  </t>
  </si>
  <si>
    <t xml:space="preserve"> VIANA DO CASTELO   </t>
  </si>
  <si>
    <t xml:space="preserve"> VIDIGUEIRA         </t>
  </si>
  <si>
    <t xml:space="preserve"> VIEIRA DO MINHO    </t>
  </si>
  <si>
    <t xml:space="preserve"> VILA DE REI        </t>
  </si>
  <si>
    <t xml:space="preserve"> VILA DO BISPO      </t>
  </si>
  <si>
    <t xml:space="preserve"> VILA DO CONDE      </t>
  </si>
  <si>
    <t xml:space="preserve"> VILA DO PORTO      </t>
  </si>
  <si>
    <t xml:space="preserve"> VILA FLOR          </t>
  </si>
  <si>
    <t xml:space="preserve"> VILA FRANCA DE XIRA        </t>
  </si>
  <si>
    <t xml:space="preserve"> VILA FRANCA DO CAMPO       </t>
  </si>
  <si>
    <t xml:space="preserve"> VILA NOVA DA BARQUINHA     </t>
  </si>
  <si>
    <t xml:space="preserve"> VILA NOVA DE CERVEIRA      </t>
  </si>
  <si>
    <t xml:space="preserve"> VILA NOVA DE FAMALICÃO     </t>
  </si>
  <si>
    <t xml:space="preserve"> VILA NOVA DE FOZ COA       </t>
  </si>
  <si>
    <t xml:space="preserve"> VILA NOVA DE GAIA          </t>
  </si>
  <si>
    <t xml:space="preserve"> VILA NOVA DE PAIVA         </t>
  </si>
  <si>
    <t xml:space="preserve"> VILA NOVA DE POIARES       </t>
  </si>
  <si>
    <t xml:space="preserve"> VILA POUCA DE AGUIAR       </t>
  </si>
  <si>
    <t xml:space="preserve"> VILA PRAIA DA VITORIA      </t>
  </si>
  <si>
    <t xml:space="preserve"> VILA REAL                  </t>
  </si>
  <si>
    <t xml:space="preserve"> VILA REAL DE SANTO ANTONIO </t>
  </si>
  <si>
    <t xml:space="preserve"> VILA VELHA DE RODÃO        </t>
  </si>
  <si>
    <t xml:space="preserve"> VILA VERDE                 </t>
  </si>
  <si>
    <t xml:space="preserve"> VILA VIÇOSA                </t>
  </si>
  <si>
    <t xml:space="preserve"> VIMIOSO                    </t>
  </si>
  <si>
    <t xml:space="preserve"> VINHAIS                    </t>
  </si>
  <si>
    <t xml:space="preserve"> VISEU    </t>
  </si>
  <si>
    <t xml:space="preserve"> VIZELA   </t>
  </si>
  <si>
    <t xml:space="preserve"> VOUZELA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</si>
</sst>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167" fontId="3" fillId="2" borderId="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67" fontId="3" fillId="0" borderId="6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167" fontId="3" fillId="2" borderId="7" xfId="0" applyNumberFormat="1" applyFont="1" applyFill="1" applyBorder="1" applyAlignment="1">
      <alignment/>
    </xf>
    <xf numFmtId="3" fontId="6" fillId="0" borderId="0" xfId="0" applyNumberFormat="1" applyFont="1" applyAlignment="1">
      <alignment horizontal="left"/>
    </xf>
    <xf numFmtId="168" fontId="6" fillId="0" borderId="8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2" borderId="5" xfId="0" applyFont="1" applyFill="1" applyBorder="1" applyAlignment="1">
      <alignment horizontal="left"/>
    </xf>
    <xf numFmtId="168" fontId="6" fillId="2" borderId="9" xfId="0" applyNumberFormat="1" applyFont="1" applyFill="1" applyBorder="1" applyAlignment="1">
      <alignment horizontal="left"/>
    </xf>
    <xf numFmtId="168" fontId="6" fillId="2" borderId="4" xfId="0" applyNumberFormat="1" applyFont="1" applyFill="1" applyBorder="1" applyAlignment="1">
      <alignment horizontal="left"/>
    </xf>
    <xf numFmtId="4" fontId="6" fillId="2" borderId="5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9.140625" style="1" customWidth="1"/>
    <col min="2" max="2" width="16.421875" style="1" customWidth="1"/>
    <col min="3" max="7" width="10.28125" style="1" customWidth="1"/>
    <col min="8" max="16384" width="9.140625" style="1" customWidth="1"/>
  </cols>
  <sheetData>
    <row r="2" spans="2:7" ht="11.25">
      <c r="B2" s="2" t="s">
        <v>0</v>
      </c>
      <c r="C2" s="2"/>
      <c r="G2" s="2"/>
    </row>
    <row r="3" spans="2:7" ht="12.75" customHeight="1">
      <c r="B3" s="28" t="s">
        <v>1</v>
      </c>
      <c r="C3" s="30">
        <v>2008</v>
      </c>
      <c r="D3" s="31"/>
      <c r="E3" s="32">
        <v>2009</v>
      </c>
      <c r="F3" s="33"/>
      <c r="G3" s="34" t="s">
        <v>2</v>
      </c>
    </row>
    <row r="4" spans="2:7" ht="11.25">
      <c r="B4" s="29"/>
      <c r="C4" s="3" t="s">
        <v>3</v>
      </c>
      <c r="D4" s="4" t="s">
        <v>4</v>
      </c>
      <c r="E4" s="3" t="s">
        <v>3</v>
      </c>
      <c r="F4" s="5" t="s">
        <v>4</v>
      </c>
      <c r="G4" s="35"/>
    </row>
    <row r="5" spans="2:7" ht="11.25">
      <c r="B5" s="6" t="s">
        <v>5</v>
      </c>
      <c r="C5" s="7">
        <v>11611181</v>
      </c>
      <c r="D5" s="8">
        <v>8274.71287</v>
      </c>
      <c r="E5" s="7">
        <v>11611394</v>
      </c>
      <c r="F5" s="8">
        <v>8374.29</v>
      </c>
      <c r="G5" s="9">
        <f>+(F5/D5-1)*100</f>
        <v>1.203390758862688</v>
      </c>
    </row>
    <row r="6" spans="2:7" ht="11.25">
      <c r="B6" s="6" t="s">
        <v>6</v>
      </c>
      <c r="C6" s="7">
        <f>+C7+C8</f>
        <v>7849545</v>
      </c>
      <c r="D6" s="8">
        <f>+D7+D8</f>
        <v>983327.8996300001</v>
      </c>
      <c r="E6" s="7">
        <f>+E7+E8</f>
        <v>7910890</v>
      </c>
      <c r="F6" s="8">
        <v>1087471.67</v>
      </c>
      <c r="G6" s="9">
        <f>+(F6/D6-1)*100</f>
        <v>10.590950425507728</v>
      </c>
    </row>
    <row r="7" spans="2:7" ht="11.25">
      <c r="B7" s="6" t="s">
        <v>7</v>
      </c>
      <c r="C7" s="7">
        <v>5521535</v>
      </c>
      <c r="D7" s="8">
        <v>621846.0855</v>
      </c>
      <c r="E7" s="7">
        <v>5409525</v>
      </c>
      <c r="F7" s="8">
        <v>650019.76</v>
      </c>
      <c r="G7" s="9">
        <f>+(F7/D7-1)*100</f>
        <v>4.530650776284406</v>
      </c>
    </row>
    <row r="8" spans="2:7" ht="11.25">
      <c r="B8" s="10" t="s">
        <v>8</v>
      </c>
      <c r="C8" s="7">
        <v>2328010</v>
      </c>
      <c r="D8" s="8">
        <v>361481.81413</v>
      </c>
      <c r="E8" s="7">
        <v>2501365</v>
      </c>
      <c r="F8" s="8">
        <v>437451.9</v>
      </c>
      <c r="G8" s="9">
        <f>+(F8/D8-1)*100</f>
        <v>21.016295398661143</v>
      </c>
    </row>
    <row r="9" spans="2:7" ht="11.25">
      <c r="B9" s="11" t="s">
        <v>9</v>
      </c>
      <c r="C9" s="12">
        <f>+C6+C5</f>
        <v>19460726</v>
      </c>
      <c r="D9" s="13">
        <f>+D5+D6</f>
        <v>991602.6125000002</v>
      </c>
      <c r="E9" s="12">
        <f>+E6+E5</f>
        <v>19522284</v>
      </c>
      <c r="F9" s="13">
        <f>+F5+F6</f>
        <v>1095845.96</v>
      </c>
      <c r="G9" s="14">
        <f>+(F9/D9-1)*100</f>
        <v>10.5126132369886</v>
      </c>
    </row>
    <row r="10" ht="11.25">
      <c r="B10" s="1" t="s">
        <v>10</v>
      </c>
    </row>
    <row r="11" ht="11.25">
      <c r="G11" s="1" t="s">
        <v>11</v>
      </c>
    </row>
    <row r="12" spans="2:5" ht="11.25">
      <c r="B12" s="2" t="s">
        <v>12</v>
      </c>
      <c r="C12" s="2"/>
      <c r="D12" s="2"/>
      <c r="E12" s="2"/>
    </row>
    <row r="13" spans="2:7" ht="12.75" customHeight="1">
      <c r="B13" s="28" t="s">
        <v>1</v>
      </c>
      <c r="C13" s="30">
        <v>2008</v>
      </c>
      <c r="D13" s="31"/>
      <c r="E13" s="32">
        <v>2009</v>
      </c>
      <c r="F13" s="33"/>
      <c r="G13" s="34" t="s">
        <v>2</v>
      </c>
    </row>
    <row r="14" spans="2:7" ht="11.25">
      <c r="B14" s="29"/>
      <c r="C14" s="3" t="s">
        <v>3</v>
      </c>
      <c r="D14" s="4" t="s">
        <v>13</v>
      </c>
      <c r="E14" s="3" t="s">
        <v>3</v>
      </c>
      <c r="F14" s="5" t="s">
        <v>13</v>
      </c>
      <c r="G14" s="35"/>
    </row>
    <row r="15" spans="2:7" ht="11.25">
      <c r="B15" s="6" t="s">
        <v>5</v>
      </c>
      <c r="C15" s="7">
        <f>+C5-C24</f>
        <v>11103714</v>
      </c>
      <c r="D15" s="8">
        <v>1353.35328431</v>
      </c>
      <c r="E15" s="7">
        <f>+E5-E24</f>
        <v>11077913</v>
      </c>
      <c r="F15" s="15">
        <v>1374.37</v>
      </c>
      <c r="G15" s="16">
        <f>+(F15/D15-1)*100</f>
        <v>1.5529363938932672</v>
      </c>
    </row>
    <row r="16" spans="2:7" ht="11.25">
      <c r="B16" s="6" t="s">
        <v>6</v>
      </c>
      <c r="C16" s="7">
        <f>+C6-C25</f>
        <v>6209787</v>
      </c>
      <c r="D16" s="8">
        <f>+D18+D17</f>
        <v>241404.82758732</v>
      </c>
      <c r="E16" s="7">
        <f>+E6-E25</f>
        <v>6320122</v>
      </c>
      <c r="F16" s="15">
        <v>271776.94</v>
      </c>
      <c r="G16" s="16">
        <f>+(F16/D16-1)*100</f>
        <v>12.581402251242846</v>
      </c>
    </row>
    <row r="17" spans="2:7" ht="11.25">
      <c r="B17" s="6" t="s">
        <v>7</v>
      </c>
      <c r="C17" s="7">
        <f>+C7-C26</f>
        <v>4473858</v>
      </c>
      <c r="D17" s="8">
        <v>105663.60743965</v>
      </c>
      <c r="E17" s="7">
        <f>+E7-E26</f>
        <v>4498554</v>
      </c>
      <c r="F17" s="15">
        <v>109134.16</v>
      </c>
      <c r="G17" s="16">
        <f>+(F17/D17-1)*100</f>
        <v>3.284529692337279</v>
      </c>
    </row>
    <row r="18" spans="2:7" ht="11.25">
      <c r="B18" s="10" t="s">
        <v>8</v>
      </c>
      <c r="C18" s="7">
        <f>+C8-C27</f>
        <v>1735929</v>
      </c>
      <c r="D18" s="8">
        <v>135741.22014767</v>
      </c>
      <c r="E18" s="7">
        <f>+E8-E27</f>
        <v>1821568</v>
      </c>
      <c r="F18" s="15">
        <v>162642.78</v>
      </c>
      <c r="G18" s="16">
        <f>+(F18/D18-1)*100</f>
        <v>19.818268778683688</v>
      </c>
    </row>
    <row r="19" spans="2:9" ht="11.25">
      <c r="B19" s="11" t="s">
        <v>9</v>
      </c>
      <c r="C19" s="12">
        <f>+C9-C28</f>
        <v>17313501</v>
      </c>
      <c r="D19" s="13">
        <f>+D15+D16</f>
        <v>242758.18087163</v>
      </c>
      <c r="E19" s="12">
        <f>+E9-E28</f>
        <v>17398035</v>
      </c>
      <c r="F19" s="17">
        <f>+F15+F16</f>
        <v>273151.31</v>
      </c>
      <c r="G19" s="18">
        <f>+(F19/D19-1)*100</f>
        <v>12.519919625053477</v>
      </c>
      <c r="I19" s="15"/>
    </row>
    <row r="21" spans="2:5" ht="11.25">
      <c r="B21" s="2" t="s">
        <v>14</v>
      </c>
      <c r="C21" s="2"/>
      <c r="D21" s="2"/>
      <c r="E21" s="2"/>
    </row>
    <row r="22" spans="2:7" ht="11.25" customHeight="1">
      <c r="B22" s="28" t="s">
        <v>1</v>
      </c>
      <c r="C22" s="30">
        <v>2008</v>
      </c>
      <c r="D22" s="31"/>
      <c r="E22" s="32">
        <v>2009</v>
      </c>
      <c r="F22" s="33"/>
      <c r="G22" s="34" t="s">
        <v>2</v>
      </c>
    </row>
    <row r="23" spans="2:7" ht="11.25">
      <c r="B23" s="29"/>
      <c r="C23" s="3" t="s">
        <v>3</v>
      </c>
      <c r="D23" s="4" t="s">
        <v>13</v>
      </c>
      <c r="E23" s="3" t="s">
        <v>3</v>
      </c>
      <c r="F23" s="5" t="s">
        <v>13</v>
      </c>
      <c r="G23" s="35"/>
    </row>
    <row r="24" spans="2:7" ht="11.25">
      <c r="B24" s="6" t="s">
        <v>5</v>
      </c>
      <c r="C24" s="7">
        <f>+C33+C42</f>
        <v>507467</v>
      </c>
      <c r="D24" s="8">
        <f>4.80491704+118.87433056+1.00796629</f>
        <v>124.68721389000001</v>
      </c>
      <c r="E24" s="7">
        <f>+E33+E42</f>
        <v>533481</v>
      </c>
      <c r="F24" s="15">
        <v>125.35</v>
      </c>
      <c r="G24" s="16">
        <f>+(F24/D24-1)*100</f>
        <v>0.5315590021802041</v>
      </c>
    </row>
    <row r="25" spans="2:7" ht="11.25">
      <c r="B25" s="6" t="s">
        <v>6</v>
      </c>
      <c r="C25" s="7">
        <f>+C26+C27</f>
        <v>1639758</v>
      </c>
      <c r="D25" s="8">
        <f>+D27+D26</f>
        <v>110115.90185930999</v>
      </c>
      <c r="E25" s="7">
        <f>+E26+E27</f>
        <v>1590768</v>
      </c>
      <c r="F25" s="15">
        <v>115663.71</v>
      </c>
      <c r="G25" s="16">
        <f>+(F25/D25-1)*100</f>
        <v>5.038153479211571</v>
      </c>
    </row>
    <row r="26" spans="2:7" ht="11.25">
      <c r="B26" s="6" t="s">
        <v>7</v>
      </c>
      <c r="C26" s="7">
        <f>+C35+C44</f>
        <v>1047677</v>
      </c>
      <c r="D26" s="8">
        <f>23449.96560084+18361.59600469+291.44608946</f>
        <v>42103.00769499</v>
      </c>
      <c r="E26" s="7">
        <f>+E35+E44</f>
        <v>910971</v>
      </c>
      <c r="F26" s="15">
        <v>38317.64</v>
      </c>
      <c r="G26" s="16">
        <f>+(F26/D26-1)*100</f>
        <v>-8.990729884222592</v>
      </c>
    </row>
    <row r="27" spans="2:7" ht="11.25">
      <c r="B27" s="10" t="s">
        <v>8</v>
      </c>
      <c r="C27" s="7">
        <f>+C36+C45</f>
        <v>592081</v>
      </c>
      <c r="D27" s="8">
        <f>55573.3233486+12172.29383941+267.27697631</f>
        <v>68012.89416432</v>
      </c>
      <c r="E27" s="7">
        <f>+E36+E45</f>
        <v>679797</v>
      </c>
      <c r="F27" s="15">
        <v>77346.08</v>
      </c>
      <c r="G27" s="16">
        <f>+(F27/D27-1)*100</f>
        <v>13.722671193981117</v>
      </c>
    </row>
    <row r="28" spans="2:7" ht="11.25">
      <c r="B28" s="11" t="s">
        <v>9</v>
      </c>
      <c r="C28" s="12">
        <f>+C24+C25</f>
        <v>2147225</v>
      </c>
      <c r="D28" s="13">
        <f>+D24+D25</f>
        <v>110240.5890732</v>
      </c>
      <c r="E28" s="12">
        <f>+E24+E25</f>
        <v>2124249</v>
      </c>
      <c r="F28" s="17">
        <f>+F24+F25</f>
        <v>115789.06000000001</v>
      </c>
      <c r="G28" s="18">
        <f>+(F28/D28-1)*100</f>
        <v>5.033056312059281</v>
      </c>
    </row>
    <row r="30" spans="2:5" ht="11.25">
      <c r="B30" s="2" t="s">
        <v>15</v>
      </c>
      <c r="C30" s="2"/>
      <c r="D30" s="2"/>
      <c r="E30" s="2"/>
    </row>
    <row r="31" spans="2:7" ht="11.25" customHeight="1">
      <c r="B31" s="28" t="s">
        <v>1</v>
      </c>
      <c r="C31" s="30">
        <v>2008</v>
      </c>
      <c r="D31" s="31"/>
      <c r="E31" s="32">
        <v>2009</v>
      </c>
      <c r="F31" s="33"/>
      <c r="G31" s="34" t="s">
        <v>2</v>
      </c>
    </row>
    <row r="32" spans="2:7" ht="11.25">
      <c r="B32" s="29"/>
      <c r="C32" s="3" t="s">
        <v>3</v>
      </c>
      <c r="D32" s="4" t="s">
        <v>13</v>
      </c>
      <c r="E32" s="3" t="s">
        <v>3</v>
      </c>
      <c r="F32" s="5" t="s">
        <v>13</v>
      </c>
      <c r="G32" s="35"/>
    </row>
    <row r="33" spans="2:7" ht="11.25">
      <c r="B33" s="6" t="s">
        <v>5</v>
      </c>
      <c r="C33" s="7">
        <v>9498</v>
      </c>
      <c r="D33" s="8">
        <v>4.80491704</v>
      </c>
      <c r="E33" s="7">
        <v>9266</v>
      </c>
      <c r="F33" s="15">
        <v>6.74</v>
      </c>
      <c r="G33" s="16">
        <f>+(F33/D33-1)*100</f>
        <v>40.27297337062868</v>
      </c>
    </row>
    <row r="34" spans="2:7" ht="11.25">
      <c r="B34" s="6" t="s">
        <v>6</v>
      </c>
      <c r="C34" s="7">
        <f>+C35+C36</f>
        <v>1096183</v>
      </c>
      <c r="D34" s="8">
        <f>+D36+D35</f>
        <v>79023.28894944</v>
      </c>
      <c r="E34" s="7">
        <f>+E35+E36</f>
        <v>1025234</v>
      </c>
      <c r="F34" s="15">
        <v>81097.34</v>
      </c>
      <c r="G34" s="16">
        <f>+(F34/D34-1)*100</f>
        <v>2.6246073507355527</v>
      </c>
    </row>
    <row r="35" spans="2:7" ht="11.25">
      <c r="B35" s="6" t="s">
        <v>7</v>
      </c>
      <c r="C35" s="7">
        <v>580959</v>
      </c>
      <c r="D35" s="8">
        <v>23449.96560084</v>
      </c>
      <c r="E35" s="7">
        <v>436762</v>
      </c>
      <c r="F35" s="15">
        <v>18831.84</v>
      </c>
      <c r="G35" s="16">
        <f>+(F35/D35-1)*100</f>
        <v>-19.693528252657977</v>
      </c>
    </row>
    <row r="36" spans="2:7" ht="11.25">
      <c r="B36" s="10" t="s">
        <v>8</v>
      </c>
      <c r="C36" s="7">
        <v>515224</v>
      </c>
      <c r="D36" s="8">
        <v>55573.3233486</v>
      </c>
      <c r="E36" s="7">
        <v>588472</v>
      </c>
      <c r="F36" s="15">
        <v>62265.2</v>
      </c>
      <c r="G36" s="16">
        <f>+(F36/D36-1)*100</f>
        <v>12.041526848094431</v>
      </c>
    </row>
    <row r="37" spans="2:7" ht="11.25">
      <c r="B37" s="11" t="s">
        <v>9</v>
      </c>
      <c r="C37" s="12">
        <f>+C33+C34</f>
        <v>1105681</v>
      </c>
      <c r="D37" s="13">
        <f>+D33+D34</f>
        <v>79028.09386648</v>
      </c>
      <c r="E37" s="12">
        <f>+E33+E34</f>
        <v>1034500</v>
      </c>
      <c r="F37" s="17">
        <f>+F33+F34</f>
        <v>81104.08</v>
      </c>
      <c r="G37" s="18">
        <f>+(F37/D37-1)*100</f>
        <v>2.626896375645127</v>
      </c>
    </row>
    <row r="39" spans="2:5" ht="11.25">
      <c r="B39" s="2" t="s">
        <v>16</v>
      </c>
      <c r="C39" s="2"/>
      <c r="D39" s="2"/>
      <c r="E39" s="2"/>
    </row>
    <row r="40" spans="2:7" ht="11.25" customHeight="1">
      <c r="B40" s="28" t="s">
        <v>1</v>
      </c>
      <c r="C40" s="30">
        <v>2008</v>
      </c>
      <c r="D40" s="31"/>
      <c r="E40" s="32">
        <v>2009</v>
      </c>
      <c r="F40" s="33"/>
      <c r="G40" s="34" t="s">
        <v>2</v>
      </c>
    </row>
    <row r="41" spans="2:7" ht="11.25">
      <c r="B41" s="29"/>
      <c r="C41" s="3" t="s">
        <v>3</v>
      </c>
      <c r="D41" s="4" t="s">
        <v>13</v>
      </c>
      <c r="E41" s="3" t="s">
        <v>3</v>
      </c>
      <c r="F41" s="5" t="s">
        <v>13</v>
      </c>
      <c r="G41" s="35"/>
    </row>
    <row r="42" spans="2:7" ht="11.25">
      <c r="B42" s="6" t="s">
        <v>5</v>
      </c>
      <c r="C42" s="7">
        <v>497969</v>
      </c>
      <c r="D42" s="8">
        <v>118.87433056</v>
      </c>
      <c r="E42" s="7">
        <v>524215</v>
      </c>
      <c r="F42" s="15">
        <v>118.61</v>
      </c>
      <c r="G42" s="16">
        <f>+(F42/D42-1)*100</f>
        <v>-0.22236134475355218</v>
      </c>
    </row>
    <row r="43" spans="2:7" ht="11.25">
      <c r="B43" s="6" t="s">
        <v>6</v>
      </c>
      <c r="C43" s="7">
        <f>+C44+C45</f>
        <v>543575</v>
      </c>
      <c r="D43" s="8">
        <f>+D45+D44</f>
        <v>30533.8898441</v>
      </c>
      <c r="E43" s="7">
        <f>+E44+E45</f>
        <v>565534</v>
      </c>
      <c r="F43" s="15">
        <v>34566.37</v>
      </c>
      <c r="G43" s="16">
        <f>+(F43/D43-1)*100</f>
        <v>13.206572030255725</v>
      </c>
    </row>
    <row r="44" spans="2:7" ht="11.25">
      <c r="B44" s="6" t="s">
        <v>7</v>
      </c>
      <c r="C44" s="7">
        <v>466718</v>
      </c>
      <c r="D44" s="8">
        <v>18361.59600469</v>
      </c>
      <c r="E44" s="7">
        <v>474209</v>
      </c>
      <c r="F44" s="15">
        <v>19485.79</v>
      </c>
      <c r="G44" s="16">
        <f>+(F44/D44-1)*100</f>
        <v>6.122528755250101</v>
      </c>
    </row>
    <row r="45" spans="2:7" ht="11.25">
      <c r="B45" s="10" t="s">
        <v>8</v>
      </c>
      <c r="C45" s="7">
        <v>76857</v>
      </c>
      <c r="D45" s="8">
        <v>12172.29383941</v>
      </c>
      <c r="E45" s="7">
        <v>91325</v>
      </c>
      <c r="F45" s="15">
        <v>15080.57</v>
      </c>
      <c r="G45" s="16">
        <f>+(F45/D45-1)*100</f>
        <v>23.892589178006297</v>
      </c>
    </row>
    <row r="46" spans="2:7" ht="11.25">
      <c r="B46" s="11" t="s">
        <v>9</v>
      </c>
      <c r="C46" s="12">
        <f>+C42+C43</f>
        <v>1041544</v>
      </c>
      <c r="D46" s="13">
        <f>+D42+D43</f>
        <v>30652.76417466</v>
      </c>
      <c r="E46" s="12">
        <f>+E42+E43</f>
        <v>1089749</v>
      </c>
      <c r="F46" s="17">
        <f>+F42+F43</f>
        <v>34684.98</v>
      </c>
      <c r="G46" s="18">
        <f>+(F46/D46-1)*100</f>
        <v>13.154493351282671</v>
      </c>
    </row>
  </sheetData>
  <sheetProtection password="DA77" sheet="1" objects="1" scenarios="1"/>
  <mergeCells count="20">
    <mergeCell ref="B3:B4"/>
    <mergeCell ref="C3:D3"/>
    <mergeCell ref="E3:F3"/>
    <mergeCell ref="G3:G4"/>
    <mergeCell ref="B13:B14"/>
    <mergeCell ref="C13:D13"/>
    <mergeCell ref="E13:F13"/>
    <mergeCell ref="G13:G14"/>
    <mergeCell ref="B22:B23"/>
    <mergeCell ref="C22:D22"/>
    <mergeCell ref="E22:F22"/>
    <mergeCell ref="G22:G23"/>
    <mergeCell ref="B31:B32"/>
    <mergeCell ref="C31:D31"/>
    <mergeCell ref="E31:F31"/>
    <mergeCell ref="G31:G32"/>
    <mergeCell ref="B40:B41"/>
    <mergeCell ref="C40:D40"/>
    <mergeCell ref="E40:F40"/>
    <mergeCell ref="G40:G41"/>
  </mergeCells>
  <printOptions/>
  <pageMargins left="0.75" right="0.75" top="1" bottom="1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13"/>
  <sheetViews>
    <sheetView workbookViewId="0" topLeftCell="A1">
      <selection activeCell="D21" sqref="D21"/>
    </sheetView>
  </sheetViews>
  <sheetFormatPr defaultColWidth="9.140625" defaultRowHeight="12.75"/>
  <cols>
    <col min="1" max="1" width="9.140625" style="1" customWidth="1"/>
    <col min="2" max="2" width="24.7109375" style="1" customWidth="1"/>
    <col min="3" max="4" width="12.140625" style="1" customWidth="1"/>
    <col min="5" max="16384" width="9.140625" style="1" customWidth="1"/>
  </cols>
  <sheetData>
    <row r="2" spans="2:4" ht="11.25">
      <c r="B2" s="2" t="s">
        <v>17</v>
      </c>
      <c r="C2" s="2"/>
      <c r="D2" s="2"/>
    </row>
    <row r="3" spans="2:5" ht="11.25">
      <c r="B3" s="36" t="s">
        <v>18</v>
      </c>
      <c r="C3" s="34">
        <v>2008</v>
      </c>
      <c r="D3" s="34">
        <v>2009</v>
      </c>
      <c r="E3" s="38" t="s">
        <v>19</v>
      </c>
    </row>
    <row r="4" spans="2:5" ht="11.25">
      <c r="B4" s="37"/>
      <c r="C4" s="35"/>
      <c r="D4" s="35"/>
      <c r="E4" s="39"/>
    </row>
    <row r="5" spans="2:5" ht="11.25">
      <c r="B5" s="19" t="s">
        <v>20</v>
      </c>
      <c r="C5" s="20">
        <v>2789863.84</v>
      </c>
      <c r="D5" s="21">
        <v>2878851.58</v>
      </c>
      <c r="E5" s="22">
        <f aca="true" t="shared" si="0" ref="E5:E68">+(D5/C5-1)*100</f>
        <v>3.1896803967321974</v>
      </c>
    </row>
    <row r="6" spans="2:5" ht="11.25">
      <c r="B6" s="19" t="s">
        <v>21</v>
      </c>
      <c r="C6" s="20">
        <v>3581061.98</v>
      </c>
      <c r="D6" s="21">
        <v>3927125.42</v>
      </c>
      <c r="E6" s="22">
        <f t="shared" si="0"/>
        <v>9.663709869662739</v>
      </c>
    </row>
    <row r="7" spans="2:5" ht="11.25">
      <c r="B7" s="19" t="s">
        <v>22</v>
      </c>
      <c r="C7" s="20">
        <v>221361.77</v>
      </c>
      <c r="D7" s="21">
        <v>263812.05</v>
      </c>
      <c r="E7" s="22">
        <f t="shared" si="0"/>
        <v>19.17687954880376</v>
      </c>
    </row>
    <row r="8" spans="2:5" ht="11.25">
      <c r="B8" s="23" t="s">
        <v>23</v>
      </c>
      <c r="C8" s="20">
        <v>243903.58</v>
      </c>
      <c r="D8" s="21">
        <v>223699.91</v>
      </c>
      <c r="E8" s="22">
        <f t="shared" si="0"/>
        <v>-8.283465949946278</v>
      </c>
    </row>
    <row r="9" spans="2:5" ht="11.25">
      <c r="B9" s="19" t="s">
        <v>24</v>
      </c>
      <c r="C9" s="20">
        <v>1564707.96</v>
      </c>
      <c r="D9" s="21">
        <v>1643028.33</v>
      </c>
      <c r="E9" s="22">
        <f t="shared" si="0"/>
        <v>5.005430534142619</v>
      </c>
    </row>
    <row r="10" spans="2:5" ht="11.25">
      <c r="B10" s="23" t="s">
        <v>25</v>
      </c>
      <c r="C10" s="20">
        <v>17909631.16</v>
      </c>
      <c r="D10" s="21">
        <v>19325532.669999998</v>
      </c>
      <c r="E10" s="22">
        <f t="shared" si="0"/>
        <v>7.905810551600423</v>
      </c>
    </row>
    <row r="11" spans="2:5" ht="11.25">
      <c r="B11" s="23" t="s">
        <v>26</v>
      </c>
      <c r="C11" s="20">
        <v>877806.26</v>
      </c>
      <c r="D11" s="21">
        <v>907492.24</v>
      </c>
      <c r="E11" s="22">
        <f t="shared" si="0"/>
        <v>3.381837354406647</v>
      </c>
    </row>
    <row r="12" spans="2:5" ht="11.25">
      <c r="B12" s="19" t="s">
        <v>27</v>
      </c>
      <c r="C12" s="20">
        <v>1291951.61</v>
      </c>
      <c r="D12" s="21">
        <v>1284193.31</v>
      </c>
      <c r="E12" s="22">
        <f t="shared" si="0"/>
        <v>-0.6005101073406349</v>
      </c>
    </row>
    <row r="13" spans="2:5" ht="11.25">
      <c r="B13" s="23" t="s">
        <v>28</v>
      </c>
      <c r="C13" s="20">
        <v>5617239.76</v>
      </c>
      <c r="D13" s="21">
        <v>5275482.67</v>
      </c>
      <c r="E13" s="22">
        <f t="shared" si="0"/>
        <v>-6.084075179301229</v>
      </c>
    </row>
    <row r="14" spans="2:5" ht="11.25">
      <c r="B14" s="19" t="s">
        <v>29</v>
      </c>
      <c r="C14" s="20">
        <v>2054611.81</v>
      </c>
      <c r="D14" s="21">
        <v>1857807.01</v>
      </c>
      <c r="E14" s="22">
        <f t="shared" si="0"/>
        <v>-9.578685328397874</v>
      </c>
    </row>
    <row r="15" spans="2:5" ht="11.25">
      <c r="B15" s="19" t="s">
        <v>30</v>
      </c>
      <c r="C15" s="20">
        <v>160970.09</v>
      </c>
      <c r="D15" s="21">
        <v>175420.91</v>
      </c>
      <c r="E15" s="22">
        <f t="shared" si="0"/>
        <v>8.97733237274081</v>
      </c>
    </row>
    <row r="16" spans="2:5" ht="11.25">
      <c r="B16" s="19" t="s">
        <v>31</v>
      </c>
      <c r="C16" s="20">
        <v>4131504.61</v>
      </c>
      <c r="D16" s="21">
        <v>3935519.24</v>
      </c>
      <c r="E16" s="22">
        <f t="shared" si="0"/>
        <v>-4.743680293267294</v>
      </c>
    </row>
    <row r="17" spans="2:5" ht="11.25">
      <c r="B17" s="23" t="s">
        <v>32</v>
      </c>
      <c r="C17" s="20">
        <v>140929.8</v>
      </c>
      <c r="D17" s="21">
        <v>150090.09</v>
      </c>
      <c r="E17" s="22">
        <f t="shared" si="0"/>
        <v>6.499895692749158</v>
      </c>
    </row>
    <row r="18" spans="2:5" ht="11.25">
      <c r="B18" s="19" t="s">
        <v>33</v>
      </c>
      <c r="C18" s="20">
        <v>503059.89</v>
      </c>
      <c r="D18" s="21">
        <v>449798.29</v>
      </c>
      <c r="E18" s="22">
        <f t="shared" si="0"/>
        <v>-10.587526666059588</v>
      </c>
    </row>
    <row r="19" spans="2:5" ht="11.25">
      <c r="B19" s="19" t="s">
        <v>34</v>
      </c>
      <c r="C19" s="20">
        <v>1044775.31</v>
      </c>
      <c r="D19" s="21">
        <v>1158605.63</v>
      </c>
      <c r="E19" s="22">
        <f t="shared" si="0"/>
        <v>10.895196212092717</v>
      </c>
    </row>
    <row r="20" spans="2:5" ht="11.25">
      <c r="B20" s="23" t="s">
        <v>35</v>
      </c>
      <c r="C20" s="20">
        <v>362620.67</v>
      </c>
      <c r="D20" s="21">
        <v>382370.04</v>
      </c>
      <c r="E20" s="22">
        <f t="shared" si="0"/>
        <v>5.446289093227907</v>
      </c>
    </row>
    <row r="21" spans="2:5" ht="11.25">
      <c r="B21" s="23" t="s">
        <v>36</v>
      </c>
      <c r="C21" s="20">
        <v>20884660.17</v>
      </c>
      <c r="D21" s="21">
        <v>21716940.769999996</v>
      </c>
      <c r="E21" s="22">
        <f t="shared" si="0"/>
        <v>3.985128765444479</v>
      </c>
    </row>
    <row r="22" spans="2:5" ht="11.25">
      <c r="B22" s="23" t="s">
        <v>37</v>
      </c>
      <c r="C22" s="20">
        <v>258204.6</v>
      </c>
      <c r="D22" s="21">
        <v>281136.18</v>
      </c>
      <c r="E22" s="22">
        <f t="shared" si="0"/>
        <v>8.881166330886426</v>
      </c>
    </row>
    <row r="23" spans="2:5" ht="11.25">
      <c r="B23" s="23" t="s">
        <v>38</v>
      </c>
      <c r="C23" s="20">
        <v>1358683.36</v>
      </c>
      <c r="D23" s="21">
        <v>1431322.13</v>
      </c>
      <c r="E23" s="22">
        <f t="shared" si="0"/>
        <v>5.3462618398447015</v>
      </c>
    </row>
    <row r="24" spans="2:5" ht="11.25">
      <c r="B24" s="19" t="s">
        <v>39</v>
      </c>
      <c r="C24" s="20">
        <v>212485.36</v>
      </c>
      <c r="D24" s="21">
        <v>227095.26</v>
      </c>
      <c r="E24" s="22">
        <f t="shared" si="0"/>
        <v>6.875720755538173</v>
      </c>
    </row>
    <row r="25" spans="2:5" ht="11.25">
      <c r="B25" s="19" t="s">
        <v>40</v>
      </c>
      <c r="C25" s="20">
        <v>470067.32</v>
      </c>
      <c r="D25" s="21">
        <v>430902.01</v>
      </c>
      <c r="E25" s="22">
        <f t="shared" si="0"/>
        <v>-8.331851276110836</v>
      </c>
    </row>
    <row r="26" spans="2:5" ht="11.25">
      <c r="B26" s="19" t="s">
        <v>41</v>
      </c>
      <c r="C26" s="20">
        <v>187225.56</v>
      </c>
      <c r="D26" s="21">
        <v>210500.27</v>
      </c>
      <c r="E26" s="22">
        <f t="shared" si="0"/>
        <v>12.431374220485703</v>
      </c>
    </row>
    <row r="27" spans="2:5" ht="11.25">
      <c r="B27" s="19" t="s">
        <v>42</v>
      </c>
      <c r="C27" s="20">
        <v>279197.56</v>
      </c>
      <c r="D27" s="21">
        <v>372893.66</v>
      </c>
      <c r="E27" s="22">
        <f t="shared" si="0"/>
        <v>33.5590683528896</v>
      </c>
    </row>
    <row r="28" spans="2:5" ht="11.25">
      <c r="B28" s="19" t="s">
        <v>43</v>
      </c>
      <c r="C28" s="20">
        <v>83572.45</v>
      </c>
      <c r="D28" s="21">
        <v>81498.88</v>
      </c>
      <c r="E28" s="22">
        <f t="shared" si="0"/>
        <v>-2.4811645464504095</v>
      </c>
    </row>
    <row r="29" spans="2:5" ht="11.25">
      <c r="B29" s="19" t="s">
        <v>44</v>
      </c>
      <c r="C29" s="20">
        <v>18699958.86</v>
      </c>
      <c r="D29" s="21">
        <v>17579720.13</v>
      </c>
      <c r="E29" s="22">
        <f t="shared" si="0"/>
        <v>-5.99059462315844</v>
      </c>
    </row>
    <row r="30" spans="2:5" ht="11.25">
      <c r="B30" s="19" t="s">
        <v>45</v>
      </c>
      <c r="C30" s="20">
        <v>2742416.23</v>
      </c>
      <c r="D30" s="21">
        <v>2441190.36</v>
      </c>
      <c r="E30" s="22">
        <f t="shared" si="0"/>
        <v>-10.9839588427465</v>
      </c>
    </row>
    <row r="31" spans="2:5" ht="11.25">
      <c r="B31" s="19" t="s">
        <v>46</v>
      </c>
      <c r="C31" s="20">
        <v>606897.21</v>
      </c>
      <c r="D31" s="21">
        <v>619872.47</v>
      </c>
      <c r="E31" s="22">
        <f t="shared" si="0"/>
        <v>2.137966658307766</v>
      </c>
    </row>
    <row r="32" spans="2:5" ht="11.25">
      <c r="B32" s="19" t="s">
        <v>47</v>
      </c>
      <c r="C32" s="20">
        <v>752240.37</v>
      </c>
      <c r="D32" s="21">
        <v>854283.26</v>
      </c>
      <c r="E32" s="22">
        <f t="shared" si="0"/>
        <v>13.565197252043259</v>
      </c>
    </row>
    <row r="33" spans="2:5" ht="11.25">
      <c r="B33" s="19" t="s">
        <v>48</v>
      </c>
      <c r="C33" s="20">
        <v>910399.3</v>
      </c>
      <c r="D33" s="21">
        <v>995291.68</v>
      </c>
      <c r="E33" s="22">
        <f t="shared" si="0"/>
        <v>9.32474135250323</v>
      </c>
    </row>
    <row r="34" spans="2:5" ht="11.25">
      <c r="B34" s="19" t="s">
        <v>49</v>
      </c>
      <c r="C34" s="20">
        <v>662023.27</v>
      </c>
      <c r="D34" s="21">
        <v>640730.07</v>
      </c>
      <c r="E34" s="22">
        <f t="shared" si="0"/>
        <v>-3.2163824090352677</v>
      </c>
    </row>
    <row r="35" spans="2:5" ht="11.25">
      <c r="B35" s="19" t="s">
        <v>50</v>
      </c>
      <c r="C35" s="20">
        <v>1116738.32</v>
      </c>
      <c r="D35" s="21">
        <v>1098926.21</v>
      </c>
      <c r="E35" s="22">
        <f t="shared" si="0"/>
        <v>-1.5950119809625685</v>
      </c>
    </row>
    <row r="36" spans="2:5" ht="11.25">
      <c r="B36" s="23" t="s">
        <v>51</v>
      </c>
      <c r="C36" s="20">
        <v>791655.24</v>
      </c>
      <c r="D36" s="21">
        <v>779042.06</v>
      </c>
      <c r="E36" s="22">
        <f t="shared" si="0"/>
        <v>-1.5932667861833338</v>
      </c>
    </row>
    <row r="37" spans="2:5" ht="11.25">
      <c r="B37" s="23" t="s">
        <v>52</v>
      </c>
      <c r="C37" s="20">
        <v>290882.79</v>
      </c>
      <c r="D37" s="21">
        <v>338380.14</v>
      </c>
      <c r="E37" s="22">
        <f t="shared" si="0"/>
        <v>16.328690329187246</v>
      </c>
    </row>
    <row r="38" spans="2:5" ht="11.25">
      <c r="B38" s="23" t="s">
        <v>53</v>
      </c>
      <c r="C38" s="20">
        <v>804588.08</v>
      </c>
      <c r="D38" s="21">
        <v>856235.2</v>
      </c>
      <c r="E38" s="22">
        <f t="shared" si="0"/>
        <v>6.4190759574762835</v>
      </c>
    </row>
    <row r="39" spans="2:5" ht="11.25">
      <c r="B39" s="23" t="s">
        <v>54</v>
      </c>
      <c r="C39" s="20">
        <v>283046.84</v>
      </c>
      <c r="D39" s="21">
        <v>301820.54</v>
      </c>
      <c r="E39" s="22">
        <f t="shared" si="0"/>
        <v>6.632718457482145</v>
      </c>
    </row>
    <row r="40" spans="2:5" ht="11.25">
      <c r="B40" s="23" t="s">
        <v>55</v>
      </c>
      <c r="C40" s="20">
        <v>123478.61</v>
      </c>
      <c r="D40" s="21">
        <v>140067.25</v>
      </c>
      <c r="E40" s="22">
        <f t="shared" si="0"/>
        <v>13.434423986470211</v>
      </c>
    </row>
    <row r="41" spans="2:5" ht="11.25">
      <c r="B41" s="23" t="s">
        <v>56</v>
      </c>
      <c r="C41" s="20">
        <v>1092074.13</v>
      </c>
      <c r="D41" s="21">
        <v>955992.31</v>
      </c>
      <c r="E41" s="22">
        <f t="shared" si="0"/>
        <v>-12.460859227569088</v>
      </c>
    </row>
    <row r="42" spans="2:5" ht="11.25">
      <c r="B42" s="23" t="s">
        <v>57</v>
      </c>
      <c r="C42" s="20">
        <v>8951605.9</v>
      </c>
      <c r="D42" s="21">
        <v>6926131.44</v>
      </c>
      <c r="E42" s="22">
        <f t="shared" si="0"/>
        <v>-22.62693959750842</v>
      </c>
    </row>
    <row r="43" spans="2:5" ht="11.25">
      <c r="B43" s="23" t="s">
        <v>58</v>
      </c>
      <c r="C43" s="20">
        <v>202607.89</v>
      </c>
      <c r="D43" s="21">
        <v>225135.8</v>
      </c>
      <c r="E43" s="22">
        <f t="shared" si="0"/>
        <v>11.118969749894724</v>
      </c>
    </row>
    <row r="44" spans="2:5" ht="11.25">
      <c r="B44" s="23" t="s">
        <v>59</v>
      </c>
      <c r="C44" s="20">
        <v>1728208.03</v>
      </c>
      <c r="D44" s="21">
        <v>1786760.41</v>
      </c>
      <c r="E44" s="22">
        <f t="shared" si="0"/>
        <v>3.388040038212292</v>
      </c>
    </row>
    <row r="45" spans="2:5" ht="11.25">
      <c r="B45" s="23" t="s">
        <v>60</v>
      </c>
      <c r="C45" s="20">
        <v>428587.26</v>
      </c>
      <c r="D45" s="21">
        <v>491549.09</v>
      </c>
      <c r="E45" s="22">
        <f t="shared" si="0"/>
        <v>14.690550997712815</v>
      </c>
    </row>
    <row r="46" spans="2:5" ht="11.25">
      <c r="B46" s="23" t="s">
        <v>61</v>
      </c>
      <c r="C46" s="20">
        <v>6356882.94</v>
      </c>
      <c r="D46" s="21">
        <v>6115508.35</v>
      </c>
      <c r="E46" s="22">
        <f t="shared" si="0"/>
        <v>-3.7970589088746176</v>
      </c>
    </row>
    <row r="47" spans="2:5" ht="11.25">
      <c r="B47" s="23" t="s">
        <v>62</v>
      </c>
      <c r="C47" s="20">
        <v>37600.47</v>
      </c>
      <c r="D47" s="21">
        <v>48486.77</v>
      </c>
      <c r="E47" s="22">
        <f t="shared" si="0"/>
        <v>28.952563624869576</v>
      </c>
    </row>
    <row r="48" spans="2:5" ht="11.25">
      <c r="B48" s="23" t="s">
        <v>63</v>
      </c>
      <c r="C48" s="20">
        <v>6001539.57</v>
      </c>
      <c r="D48" s="21">
        <v>6474610.359999999</v>
      </c>
      <c r="E48" s="22">
        <f t="shared" si="0"/>
        <v>7.882490559001654</v>
      </c>
    </row>
    <row r="49" spans="2:5" ht="11.25">
      <c r="B49" s="23" t="s">
        <v>64</v>
      </c>
      <c r="C49" s="20">
        <v>1125126.6</v>
      </c>
      <c r="D49" s="21">
        <v>1058151.87</v>
      </c>
      <c r="E49" s="22">
        <f t="shared" si="0"/>
        <v>-5.9526394629724315</v>
      </c>
    </row>
    <row r="50" spans="2:5" ht="11.25">
      <c r="B50" s="23" t="s">
        <v>65</v>
      </c>
      <c r="C50" s="20">
        <v>2067867.36</v>
      </c>
      <c r="D50" s="21">
        <v>2032724.86</v>
      </c>
      <c r="E50" s="22">
        <f t="shared" si="0"/>
        <v>-1.69945619722921</v>
      </c>
    </row>
    <row r="51" spans="2:5" ht="11.25">
      <c r="B51" s="23" t="s">
        <v>66</v>
      </c>
      <c r="C51" s="20">
        <v>339521.19</v>
      </c>
      <c r="D51" s="21">
        <v>386849.61</v>
      </c>
      <c r="E51" s="22">
        <f t="shared" si="0"/>
        <v>13.939754393532834</v>
      </c>
    </row>
    <row r="52" spans="2:5" ht="11.25">
      <c r="B52" s="23" t="s">
        <v>67</v>
      </c>
      <c r="C52" s="20">
        <v>3951999.8</v>
      </c>
      <c r="D52" s="21">
        <v>3366437.27</v>
      </c>
      <c r="E52" s="22">
        <f t="shared" si="0"/>
        <v>-14.816866387493233</v>
      </c>
    </row>
    <row r="53" spans="2:5" ht="11.25">
      <c r="B53" s="23" t="s">
        <v>68</v>
      </c>
      <c r="C53" s="20">
        <v>758296.36</v>
      </c>
      <c r="D53" s="21">
        <v>799645.05</v>
      </c>
      <c r="E53" s="22">
        <f t="shared" si="0"/>
        <v>5.452840364418998</v>
      </c>
    </row>
    <row r="54" spans="2:5" ht="11.25">
      <c r="B54" s="23" t="s">
        <v>69</v>
      </c>
      <c r="C54" s="20">
        <v>336355.04</v>
      </c>
      <c r="D54" s="21">
        <v>326826.5</v>
      </c>
      <c r="E54" s="22">
        <f t="shared" si="0"/>
        <v>-2.832881588454861</v>
      </c>
    </row>
    <row r="55" spans="2:5" ht="11.25">
      <c r="B55" s="23" t="s">
        <v>70</v>
      </c>
      <c r="C55" s="20">
        <v>188259.15</v>
      </c>
      <c r="D55" s="21">
        <v>169304.23</v>
      </c>
      <c r="E55" s="22">
        <f t="shared" si="0"/>
        <v>-10.068525221748835</v>
      </c>
    </row>
    <row r="56" spans="2:5" ht="11.25">
      <c r="B56" s="23" t="s">
        <v>71</v>
      </c>
      <c r="C56" s="20">
        <v>17196571.16</v>
      </c>
      <c r="D56" s="21">
        <v>17006283.38</v>
      </c>
      <c r="E56" s="22">
        <f t="shared" si="0"/>
        <v>-1.1065448933367583</v>
      </c>
    </row>
    <row r="57" spans="2:5" ht="11.25">
      <c r="B57" s="23" t="s">
        <v>72</v>
      </c>
      <c r="C57" s="20">
        <v>2747200.45</v>
      </c>
      <c r="D57" s="21">
        <v>2699782.84</v>
      </c>
      <c r="E57" s="22">
        <f t="shared" si="0"/>
        <v>-1.7260338611257975</v>
      </c>
    </row>
    <row r="58" spans="2:5" ht="11.25">
      <c r="B58" s="23" t="s">
        <v>73</v>
      </c>
      <c r="C58" s="20">
        <v>736122.67</v>
      </c>
      <c r="D58" s="21">
        <v>664494.16</v>
      </c>
      <c r="E58" s="22">
        <f t="shared" si="0"/>
        <v>-9.730512714681105</v>
      </c>
    </row>
    <row r="59" spans="2:5" ht="11.25">
      <c r="B59" s="23" t="s">
        <v>74</v>
      </c>
      <c r="C59" s="20">
        <v>815883.55</v>
      </c>
      <c r="D59" s="21">
        <v>822546.99</v>
      </c>
      <c r="E59" s="22">
        <f t="shared" si="0"/>
        <v>0.8167145911937901</v>
      </c>
    </row>
    <row r="60" spans="2:5" ht="11.25">
      <c r="B60" s="23" t="s">
        <v>75</v>
      </c>
      <c r="C60" s="20">
        <v>4586792.39</v>
      </c>
      <c r="D60" s="21">
        <v>4994247.17</v>
      </c>
      <c r="E60" s="22">
        <f t="shared" si="0"/>
        <v>8.883218278819903</v>
      </c>
    </row>
    <row r="61" spans="2:5" ht="11.25">
      <c r="B61" s="23" t="s">
        <v>76</v>
      </c>
      <c r="C61" s="20">
        <v>80326.74</v>
      </c>
      <c r="D61" s="21">
        <v>105835.57</v>
      </c>
      <c r="E61" s="22">
        <f t="shared" si="0"/>
        <v>31.756336681906916</v>
      </c>
    </row>
    <row r="62" spans="2:5" ht="11.25">
      <c r="B62" s="23" t="s">
        <v>77</v>
      </c>
      <c r="C62" s="20">
        <v>409539.04</v>
      </c>
      <c r="D62" s="21">
        <v>464614.74</v>
      </c>
      <c r="E62" s="22">
        <f t="shared" si="0"/>
        <v>13.448217293276855</v>
      </c>
    </row>
    <row r="63" spans="2:5" ht="11.25">
      <c r="B63" s="19" t="s">
        <v>78</v>
      </c>
      <c r="C63" s="20">
        <v>1567651.25</v>
      </c>
      <c r="D63" s="21">
        <v>1356085.67</v>
      </c>
      <c r="E63" s="22">
        <f t="shared" si="0"/>
        <v>-13.49570448146551</v>
      </c>
    </row>
    <row r="64" spans="2:5" ht="11.25">
      <c r="B64" s="19" t="s">
        <v>79</v>
      </c>
      <c r="C64" s="20">
        <v>1835844.56</v>
      </c>
      <c r="D64" s="21">
        <v>1857441.6</v>
      </c>
      <c r="E64" s="22">
        <f t="shared" si="0"/>
        <v>1.176408965691511</v>
      </c>
    </row>
    <row r="65" spans="2:5" ht="11.25">
      <c r="B65" s="19" t="s">
        <v>80</v>
      </c>
      <c r="C65" s="20">
        <v>354745.98</v>
      </c>
      <c r="D65" s="21">
        <v>381818.82</v>
      </c>
      <c r="E65" s="22">
        <f t="shared" si="0"/>
        <v>7.63161290791794</v>
      </c>
    </row>
    <row r="66" spans="2:5" ht="11.25">
      <c r="B66" s="19" t="s">
        <v>81</v>
      </c>
      <c r="C66" s="20">
        <v>2756174.46</v>
      </c>
      <c r="D66" s="21">
        <v>2790010.02</v>
      </c>
      <c r="E66" s="22">
        <f t="shared" si="0"/>
        <v>1.2276276589544999</v>
      </c>
    </row>
    <row r="67" spans="2:5" ht="11.25">
      <c r="B67" s="19" t="s">
        <v>82</v>
      </c>
      <c r="C67" s="20">
        <v>264473.27</v>
      </c>
      <c r="D67" s="21">
        <v>283141.99</v>
      </c>
      <c r="E67" s="22">
        <f t="shared" si="0"/>
        <v>7.058830557810225</v>
      </c>
    </row>
    <row r="68" spans="2:5" ht="11.25">
      <c r="B68" s="19" t="s">
        <v>83</v>
      </c>
      <c r="C68" s="20">
        <v>393941.93</v>
      </c>
      <c r="D68" s="21">
        <v>395598.44</v>
      </c>
      <c r="E68" s="22">
        <f t="shared" si="0"/>
        <v>0.42049598528393073</v>
      </c>
    </row>
    <row r="69" spans="2:5" ht="11.25">
      <c r="B69" s="23" t="s">
        <v>84</v>
      </c>
      <c r="C69" s="20">
        <v>1553230.91</v>
      </c>
      <c r="D69" s="21">
        <v>1386796.45</v>
      </c>
      <c r="E69" s="22">
        <f aca="true" t="shared" si="1" ref="E69:E132">+(D69/C69-1)*100</f>
        <v>-10.715371354539938</v>
      </c>
    </row>
    <row r="70" spans="2:5" ht="11.25">
      <c r="B70" s="23" t="s">
        <v>85</v>
      </c>
      <c r="C70" s="20">
        <v>40956490.5</v>
      </c>
      <c r="D70" s="21">
        <v>34226620.4</v>
      </c>
      <c r="E70" s="22">
        <f t="shared" si="1"/>
        <v>-16.431754815515752</v>
      </c>
    </row>
    <row r="71" spans="2:5" ht="11.25">
      <c r="B71" s="23" t="s">
        <v>86</v>
      </c>
      <c r="C71" s="20">
        <v>143283.91</v>
      </c>
      <c r="D71" s="21">
        <v>164647.22</v>
      </c>
      <c r="E71" s="22">
        <f t="shared" si="1"/>
        <v>14.909775982523099</v>
      </c>
    </row>
    <row r="72" spans="2:5" ht="11.25">
      <c r="B72" s="23" t="s">
        <v>87</v>
      </c>
      <c r="C72" s="20">
        <v>5925917.1</v>
      </c>
      <c r="D72" s="21">
        <v>5673495.0600000005</v>
      </c>
      <c r="E72" s="22">
        <f t="shared" si="1"/>
        <v>-4.259628269183835</v>
      </c>
    </row>
    <row r="73" spans="2:5" ht="11.25">
      <c r="B73" s="19" t="s">
        <v>88</v>
      </c>
      <c r="C73" s="20">
        <v>347904.04</v>
      </c>
      <c r="D73" s="21">
        <v>403780.76</v>
      </c>
      <c r="E73" s="22">
        <f t="shared" si="1"/>
        <v>16.06095749851024</v>
      </c>
    </row>
    <row r="74" spans="2:5" ht="11.25">
      <c r="B74" s="19" t="s">
        <v>89</v>
      </c>
      <c r="C74" s="20">
        <v>198583.16</v>
      </c>
      <c r="D74" s="21">
        <v>202020.41</v>
      </c>
      <c r="E74" s="22">
        <f t="shared" si="1"/>
        <v>1.7308869493264156</v>
      </c>
    </row>
    <row r="75" spans="2:5" ht="11.25">
      <c r="B75" s="19" t="s">
        <v>90</v>
      </c>
      <c r="C75" s="20">
        <v>575070</v>
      </c>
      <c r="D75" s="21">
        <v>611557.5</v>
      </c>
      <c r="E75" s="22">
        <f t="shared" si="1"/>
        <v>6.344879753769117</v>
      </c>
    </row>
    <row r="76" spans="2:5" ht="11.25">
      <c r="B76" s="19" t="s">
        <v>91</v>
      </c>
      <c r="C76" s="20">
        <v>2027736.1</v>
      </c>
      <c r="D76" s="21">
        <v>2124198.57</v>
      </c>
      <c r="E76" s="22">
        <f t="shared" si="1"/>
        <v>4.757151090815004</v>
      </c>
    </row>
    <row r="77" spans="2:5" ht="11.25">
      <c r="B77" s="19" t="s">
        <v>92</v>
      </c>
      <c r="C77" s="20">
        <v>252911.78</v>
      </c>
      <c r="D77" s="21">
        <v>251486.36</v>
      </c>
      <c r="E77" s="22">
        <f t="shared" si="1"/>
        <v>-0.5636036407635991</v>
      </c>
    </row>
    <row r="78" spans="2:5" ht="11.25">
      <c r="B78" s="19" t="s">
        <v>93</v>
      </c>
      <c r="C78" s="20">
        <v>445667.06</v>
      </c>
      <c r="D78" s="21">
        <v>463722.07</v>
      </c>
      <c r="E78" s="22">
        <f t="shared" si="1"/>
        <v>4.051232774529034</v>
      </c>
    </row>
    <row r="79" spans="2:5" ht="11.25">
      <c r="B79" s="19" t="s">
        <v>94</v>
      </c>
      <c r="C79" s="20">
        <v>638225.89</v>
      </c>
      <c r="D79" s="21">
        <v>683582.34</v>
      </c>
      <c r="E79" s="22">
        <f t="shared" si="1"/>
        <v>7.106645266302181</v>
      </c>
    </row>
    <row r="80" spans="2:5" ht="11.25">
      <c r="B80" s="19" t="s">
        <v>95</v>
      </c>
      <c r="C80" s="20">
        <v>540184.63</v>
      </c>
      <c r="D80" s="21">
        <v>450955.44</v>
      </c>
      <c r="E80" s="22">
        <f t="shared" si="1"/>
        <v>-16.518276353031368</v>
      </c>
    </row>
    <row r="81" spans="2:5" ht="11.25">
      <c r="B81" s="19" t="s">
        <v>96</v>
      </c>
      <c r="C81" s="20">
        <v>2221972.11</v>
      </c>
      <c r="D81" s="21">
        <v>2155949.13</v>
      </c>
      <c r="E81" s="22">
        <f t="shared" si="1"/>
        <v>-2.9713685290136294</v>
      </c>
    </row>
    <row r="82" spans="2:5" ht="11.25">
      <c r="B82" s="19" t="s">
        <v>97</v>
      </c>
      <c r="C82" s="20">
        <v>486803.65</v>
      </c>
      <c r="D82" s="21">
        <v>377304.58</v>
      </c>
      <c r="E82" s="22">
        <f t="shared" si="1"/>
        <v>-22.493477606423042</v>
      </c>
    </row>
    <row r="83" spans="2:5" ht="11.25">
      <c r="B83" s="19" t="s">
        <v>98</v>
      </c>
      <c r="C83" s="20">
        <v>18889207.1</v>
      </c>
      <c r="D83" s="21">
        <v>20363587.69</v>
      </c>
      <c r="E83" s="22">
        <f t="shared" si="1"/>
        <v>7.805412806342726</v>
      </c>
    </row>
    <row r="84" spans="2:5" ht="11.25">
      <c r="B84" s="19" t="s">
        <v>99</v>
      </c>
      <c r="C84" s="20">
        <v>1071817.45</v>
      </c>
      <c r="D84" s="21">
        <v>1169649.46</v>
      </c>
      <c r="E84" s="22">
        <f t="shared" si="1"/>
        <v>9.127674680049292</v>
      </c>
    </row>
    <row r="85" spans="2:5" ht="11.25">
      <c r="B85" s="19" t="s">
        <v>100</v>
      </c>
      <c r="C85" s="20">
        <v>275288.31</v>
      </c>
      <c r="D85" s="21">
        <v>259263.56</v>
      </c>
      <c r="E85" s="22">
        <f t="shared" si="1"/>
        <v>-5.821078998959306</v>
      </c>
    </row>
    <row r="86" spans="2:5" ht="11.25">
      <c r="B86" s="23" t="s">
        <v>101</v>
      </c>
      <c r="C86" s="20">
        <v>1579058.81</v>
      </c>
      <c r="D86" s="21">
        <v>431506.44</v>
      </c>
      <c r="E86" s="22">
        <f t="shared" si="1"/>
        <v>-72.67318751731608</v>
      </c>
    </row>
    <row r="87" spans="2:5" ht="11.25">
      <c r="B87" s="23" t="s">
        <v>102</v>
      </c>
      <c r="C87" s="20">
        <v>6319.01</v>
      </c>
      <c r="D87" s="21">
        <v>6126.82</v>
      </c>
      <c r="E87" s="22">
        <f t="shared" si="1"/>
        <v>-3.041457443491946</v>
      </c>
    </row>
    <row r="88" spans="2:5" ht="11.25">
      <c r="B88" s="23" t="s">
        <v>103</v>
      </c>
      <c r="C88" s="20">
        <v>4047377.57</v>
      </c>
      <c r="D88" s="21">
        <v>3992768.82</v>
      </c>
      <c r="E88" s="22">
        <f t="shared" si="1"/>
        <v>-1.3492378473600075</v>
      </c>
    </row>
    <row r="89" spans="2:5" ht="11.25">
      <c r="B89" s="23" t="s">
        <v>104</v>
      </c>
      <c r="C89" s="20">
        <v>209737.16</v>
      </c>
      <c r="D89" s="21">
        <v>237585.66</v>
      </c>
      <c r="E89" s="22">
        <f t="shared" si="1"/>
        <v>13.277809235139838</v>
      </c>
    </row>
    <row r="90" spans="2:5" ht="11.25">
      <c r="B90" s="19" t="s">
        <v>105</v>
      </c>
      <c r="C90" s="20">
        <v>170671.78</v>
      </c>
      <c r="D90" s="21">
        <v>199160.37</v>
      </c>
      <c r="E90" s="22">
        <f t="shared" si="1"/>
        <v>16.692033094164714</v>
      </c>
    </row>
    <row r="91" spans="2:5" ht="11.25">
      <c r="B91" s="19" t="s">
        <v>106</v>
      </c>
      <c r="C91" s="20">
        <v>1616817.34</v>
      </c>
      <c r="D91" s="21">
        <v>1638569.43</v>
      </c>
      <c r="E91" s="22">
        <f t="shared" si="1"/>
        <v>1.345364715101316</v>
      </c>
    </row>
    <row r="92" spans="2:5" ht="11.25">
      <c r="B92" s="19" t="s">
        <v>107</v>
      </c>
      <c r="C92" s="20">
        <v>2097829.42</v>
      </c>
      <c r="D92" s="21">
        <v>1946715.15</v>
      </c>
      <c r="E92" s="22">
        <f t="shared" si="1"/>
        <v>-7.203363083734427</v>
      </c>
    </row>
    <row r="93" spans="2:5" ht="11.25">
      <c r="B93" s="19" t="s">
        <v>108</v>
      </c>
      <c r="C93" s="20">
        <v>3561461.43</v>
      </c>
      <c r="D93" s="21">
        <v>3237017.3</v>
      </c>
      <c r="E93" s="22">
        <f t="shared" si="1"/>
        <v>-9.109859432059054</v>
      </c>
    </row>
    <row r="94" spans="2:5" ht="11.25">
      <c r="B94" s="19" t="s">
        <v>109</v>
      </c>
      <c r="C94" s="20">
        <v>2479393.76</v>
      </c>
      <c r="D94" s="21">
        <v>2703941.45</v>
      </c>
      <c r="E94" s="22">
        <f t="shared" si="1"/>
        <v>9.05655622848709</v>
      </c>
    </row>
    <row r="95" spans="2:5" ht="11.25">
      <c r="B95" s="19" t="s">
        <v>110</v>
      </c>
      <c r="C95" s="20">
        <v>1549064.65</v>
      </c>
      <c r="D95" s="21">
        <v>1491850.87</v>
      </c>
      <c r="E95" s="22">
        <f t="shared" si="1"/>
        <v>-3.6934404254851283</v>
      </c>
    </row>
    <row r="96" spans="2:5" ht="11.25">
      <c r="B96" s="19" t="s">
        <v>111</v>
      </c>
      <c r="C96" s="20">
        <v>660174.7</v>
      </c>
      <c r="D96" s="21">
        <v>679542.64</v>
      </c>
      <c r="E96" s="22">
        <f t="shared" si="1"/>
        <v>2.9337598063058357</v>
      </c>
    </row>
    <row r="97" spans="2:5" ht="11.25">
      <c r="B97" s="19" t="s">
        <v>112</v>
      </c>
      <c r="C97" s="20">
        <v>4102859.34</v>
      </c>
      <c r="D97" s="21">
        <v>4110000.28</v>
      </c>
      <c r="E97" s="22">
        <f t="shared" si="1"/>
        <v>0.17404788729609155</v>
      </c>
    </row>
    <row r="98" spans="2:5" ht="11.25">
      <c r="B98" s="19" t="s">
        <v>113</v>
      </c>
      <c r="C98" s="20">
        <v>3130274.79</v>
      </c>
      <c r="D98" s="21">
        <v>3045875.54</v>
      </c>
      <c r="E98" s="22">
        <f t="shared" si="1"/>
        <v>-2.6962249534648652</v>
      </c>
    </row>
    <row r="99" spans="2:5" ht="11.25">
      <c r="B99" s="23" t="s">
        <v>114</v>
      </c>
      <c r="C99" s="20">
        <v>7448705.06</v>
      </c>
      <c r="D99" s="21">
        <v>8090894.919999999</v>
      </c>
      <c r="E99" s="22">
        <f t="shared" si="1"/>
        <v>8.621496687371843</v>
      </c>
    </row>
    <row r="100" spans="2:5" ht="11.25">
      <c r="B100" s="23" t="s">
        <v>115</v>
      </c>
      <c r="C100" s="20">
        <v>3416718.06</v>
      </c>
      <c r="D100" s="21">
        <v>3255155.3</v>
      </c>
      <c r="E100" s="22">
        <f t="shared" si="1"/>
        <v>-4.728595019045856</v>
      </c>
    </row>
    <row r="101" spans="2:5" ht="11.25">
      <c r="B101" s="23" t="s">
        <v>116</v>
      </c>
      <c r="C101" s="20">
        <v>293727.51</v>
      </c>
      <c r="D101" s="21">
        <v>341276.42</v>
      </c>
      <c r="E101" s="22">
        <f t="shared" si="1"/>
        <v>16.18810236739485</v>
      </c>
    </row>
    <row r="102" spans="2:5" ht="11.25">
      <c r="B102" s="23" t="s">
        <v>117</v>
      </c>
      <c r="C102" s="20">
        <v>394393.98</v>
      </c>
      <c r="D102" s="21">
        <v>449275.86</v>
      </c>
      <c r="E102" s="22">
        <f t="shared" si="1"/>
        <v>13.915496377505555</v>
      </c>
    </row>
    <row r="103" spans="2:5" ht="11.25">
      <c r="B103" s="23" t="s">
        <v>118</v>
      </c>
      <c r="C103" s="20">
        <v>6949631.67</v>
      </c>
      <c r="D103" s="21">
        <v>6796567.399999999</v>
      </c>
      <c r="E103" s="22">
        <f t="shared" si="1"/>
        <v>-2.202480322241318</v>
      </c>
    </row>
    <row r="104" spans="2:5" ht="11.25">
      <c r="B104" s="23" t="s">
        <v>119</v>
      </c>
      <c r="C104" s="20">
        <v>146530.28</v>
      </c>
      <c r="D104" s="21">
        <v>158442.16</v>
      </c>
      <c r="E104" s="22">
        <f t="shared" si="1"/>
        <v>8.12929586976836</v>
      </c>
    </row>
    <row r="105" spans="2:5" ht="11.25">
      <c r="B105" s="19" t="s">
        <v>120</v>
      </c>
      <c r="C105" s="20">
        <v>311254.75</v>
      </c>
      <c r="D105" s="21">
        <v>338883.74</v>
      </c>
      <c r="E105" s="22">
        <f t="shared" si="1"/>
        <v>8.876648468818548</v>
      </c>
    </row>
    <row r="106" spans="2:5" ht="11.25">
      <c r="B106" s="19" t="s">
        <v>121</v>
      </c>
      <c r="C106" s="20">
        <v>247750.52</v>
      </c>
      <c r="D106" s="21">
        <v>232175.41</v>
      </c>
      <c r="E106" s="22">
        <f t="shared" si="1"/>
        <v>-6.286610417608807</v>
      </c>
    </row>
    <row r="107" spans="2:5" ht="11.25">
      <c r="B107" s="19" t="s">
        <v>122</v>
      </c>
      <c r="C107" s="20">
        <v>91587.47</v>
      </c>
      <c r="D107" s="21">
        <v>94056.42</v>
      </c>
      <c r="E107" s="22">
        <f t="shared" si="1"/>
        <v>2.6957290118397204</v>
      </c>
    </row>
    <row r="108" spans="2:5" ht="11.25">
      <c r="B108" s="19" t="s">
        <v>123</v>
      </c>
      <c r="C108" s="20">
        <v>156592.5</v>
      </c>
      <c r="D108" s="21">
        <v>147712.36</v>
      </c>
      <c r="E108" s="22">
        <f t="shared" si="1"/>
        <v>-5.670859076903434</v>
      </c>
    </row>
    <row r="109" spans="2:5" ht="11.25">
      <c r="B109" s="19" t="s">
        <v>124</v>
      </c>
      <c r="C109" s="20">
        <v>10889248.72</v>
      </c>
      <c r="D109" s="21">
        <v>11080821.959999999</v>
      </c>
      <c r="E109" s="22">
        <f t="shared" si="1"/>
        <v>1.7592879447058785</v>
      </c>
    </row>
    <row r="110" spans="2:5" ht="11.25">
      <c r="B110" s="19" t="s">
        <v>125</v>
      </c>
      <c r="C110" s="20">
        <v>2215045.87</v>
      </c>
      <c r="D110" s="21">
        <v>2381014.52</v>
      </c>
      <c r="E110" s="22">
        <f t="shared" si="1"/>
        <v>7.492786142618346</v>
      </c>
    </row>
    <row r="111" spans="2:5" ht="11.25">
      <c r="B111" s="19" t="s">
        <v>126</v>
      </c>
      <c r="C111" s="20">
        <v>218531.6</v>
      </c>
      <c r="D111" s="21">
        <v>195154.23</v>
      </c>
      <c r="E111" s="22">
        <f t="shared" si="1"/>
        <v>-10.697478076397182</v>
      </c>
    </row>
    <row r="112" spans="2:5" ht="11.25">
      <c r="B112" s="19" t="s">
        <v>127</v>
      </c>
      <c r="C112" s="20">
        <v>287609.49</v>
      </c>
      <c r="D112" s="21">
        <v>296838.78</v>
      </c>
      <c r="E112" s="22">
        <f t="shared" si="1"/>
        <v>3.2089657403168603</v>
      </c>
    </row>
    <row r="113" spans="2:5" ht="11.25">
      <c r="B113" s="19" t="s">
        <v>128</v>
      </c>
      <c r="C113" s="20">
        <v>329091.79</v>
      </c>
      <c r="D113" s="21">
        <v>335276.17</v>
      </c>
      <c r="E113" s="22">
        <f t="shared" si="1"/>
        <v>1.8792264614076126</v>
      </c>
    </row>
    <row r="114" spans="2:5" ht="11.25">
      <c r="B114" s="19" t="s">
        <v>129</v>
      </c>
      <c r="C114" s="20">
        <v>14122358.17</v>
      </c>
      <c r="D114" s="21">
        <v>13445292.73</v>
      </c>
      <c r="E114" s="22">
        <f t="shared" si="1"/>
        <v>-4.794280330874789</v>
      </c>
    </row>
    <row r="115" spans="2:5" ht="11.25">
      <c r="B115" s="19" t="s">
        <v>130</v>
      </c>
      <c r="C115" s="20">
        <v>882367.28</v>
      </c>
      <c r="D115" s="21">
        <v>828042.54</v>
      </c>
      <c r="E115" s="22">
        <f t="shared" si="1"/>
        <v>-6.156703816125186</v>
      </c>
    </row>
    <row r="116" spans="2:5" ht="11.25">
      <c r="B116" s="19" t="s">
        <v>131</v>
      </c>
      <c r="C116" s="20">
        <v>2629478.7</v>
      </c>
      <c r="D116" s="21">
        <v>2193895.9</v>
      </c>
      <c r="E116" s="22">
        <f t="shared" si="1"/>
        <v>-16.565367120106366</v>
      </c>
    </row>
    <row r="117" spans="2:5" ht="11.25">
      <c r="B117" s="19" t="s">
        <v>132</v>
      </c>
      <c r="C117" s="20">
        <v>4223104.46</v>
      </c>
      <c r="D117" s="21">
        <v>3699241.62</v>
      </c>
      <c r="E117" s="22">
        <f t="shared" si="1"/>
        <v>-12.404685817314586</v>
      </c>
    </row>
    <row r="118" spans="2:5" ht="11.25">
      <c r="B118" s="19" t="s">
        <v>133</v>
      </c>
      <c r="C118" s="20">
        <v>12985133.22</v>
      </c>
      <c r="D118" s="21">
        <v>12637643.450000003</v>
      </c>
      <c r="E118" s="22">
        <f t="shared" si="1"/>
        <v>-2.676058567229689</v>
      </c>
    </row>
    <row r="119" spans="2:5" ht="11.25">
      <c r="B119" s="19" t="s">
        <v>134</v>
      </c>
      <c r="C119" s="20">
        <v>679204.91</v>
      </c>
      <c r="D119" s="21">
        <v>662667.53</v>
      </c>
      <c r="E119" s="22">
        <f t="shared" si="1"/>
        <v>-2.4348145539760613</v>
      </c>
    </row>
    <row r="120" spans="2:5" ht="11.25">
      <c r="B120" s="19" t="s">
        <v>135</v>
      </c>
      <c r="C120" s="20">
        <v>687110.73</v>
      </c>
      <c r="D120" s="21">
        <v>398678.67</v>
      </c>
      <c r="E120" s="22">
        <f t="shared" si="1"/>
        <v>-41.97752231288835</v>
      </c>
    </row>
    <row r="121" spans="2:5" ht="11.25">
      <c r="B121" s="19" t="s">
        <v>136</v>
      </c>
      <c r="C121" s="20">
        <v>4318641.45</v>
      </c>
      <c r="D121" s="21">
        <v>3837750.09</v>
      </c>
      <c r="E121" s="22">
        <f t="shared" si="1"/>
        <v>-11.135246247404961</v>
      </c>
    </row>
    <row r="122" spans="2:5" ht="11.25">
      <c r="B122" s="19" t="s">
        <v>137</v>
      </c>
      <c r="C122" s="20">
        <v>569142.44</v>
      </c>
      <c r="D122" s="21">
        <v>581217.51</v>
      </c>
      <c r="E122" s="22">
        <f t="shared" si="1"/>
        <v>2.1216252999864293</v>
      </c>
    </row>
    <row r="123" spans="2:5" ht="11.25">
      <c r="B123" s="19" t="s">
        <v>138</v>
      </c>
      <c r="C123" s="20">
        <v>6807634.77</v>
      </c>
      <c r="D123" s="21">
        <v>6705033.450000001</v>
      </c>
      <c r="E123" s="22">
        <f t="shared" si="1"/>
        <v>-1.5071507721322486</v>
      </c>
    </row>
    <row r="124" spans="2:5" ht="11.25">
      <c r="B124" s="19" t="s">
        <v>139</v>
      </c>
      <c r="C124" s="20">
        <v>8313275.76</v>
      </c>
      <c r="D124" s="21">
        <v>8205678.28</v>
      </c>
      <c r="E124" s="22">
        <f t="shared" si="1"/>
        <v>-1.2942849859223227</v>
      </c>
    </row>
    <row r="125" spans="2:5" ht="11.25">
      <c r="B125" s="19" t="s">
        <v>140</v>
      </c>
      <c r="C125" s="20">
        <v>21247.34</v>
      </c>
      <c r="D125" s="21">
        <v>23987.39</v>
      </c>
      <c r="E125" s="22">
        <f t="shared" si="1"/>
        <v>12.89596721283699</v>
      </c>
    </row>
    <row r="126" spans="2:5" ht="11.25">
      <c r="B126" s="19" t="s">
        <v>141</v>
      </c>
      <c r="C126" s="20">
        <v>57856.18</v>
      </c>
      <c r="D126" s="21">
        <v>65067.17</v>
      </c>
      <c r="E126" s="22">
        <f t="shared" si="1"/>
        <v>12.463646925877224</v>
      </c>
    </row>
    <row r="127" spans="2:5" ht="11.25">
      <c r="B127" s="19" t="s">
        <v>142</v>
      </c>
      <c r="C127" s="20">
        <v>1779298.27</v>
      </c>
      <c r="D127" s="21">
        <v>1727579</v>
      </c>
      <c r="E127" s="22">
        <f t="shared" si="1"/>
        <v>-2.906722884634738</v>
      </c>
    </row>
    <row r="128" spans="2:5" ht="11.25">
      <c r="B128" s="19" t="s">
        <v>143</v>
      </c>
      <c r="C128" s="20">
        <v>11986575.19</v>
      </c>
      <c r="D128" s="21">
        <v>11628855.87</v>
      </c>
      <c r="E128" s="22">
        <f t="shared" si="1"/>
        <v>-2.9843330086348097</v>
      </c>
    </row>
    <row r="129" spans="2:5" ht="11.25">
      <c r="B129" s="19" t="s">
        <v>144</v>
      </c>
      <c r="C129" s="20">
        <v>96602665.28</v>
      </c>
      <c r="D129" s="21">
        <v>99075944.39</v>
      </c>
      <c r="E129" s="22">
        <f t="shared" si="1"/>
        <v>2.5602597017704065</v>
      </c>
    </row>
    <row r="130" spans="2:5" ht="11.25">
      <c r="B130" s="23" t="s">
        <v>145</v>
      </c>
      <c r="C130" s="20">
        <v>24544150.63</v>
      </c>
      <c r="D130" s="21">
        <v>24879030.04</v>
      </c>
      <c r="E130" s="22">
        <f t="shared" si="1"/>
        <v>1.3643960023235868</v>
      </c>
    </row>
    <row r="131" spans="2:5" ht="11.25">
      <c r="B131" s="23" t="s">
        <v>146</v>
      </c>
      <c r="C131" s="20">
        <v>26376247.4</v>
      </c>
      <c r="D131" s="21">
        <v>23328283.74</v>
      </c>
      <c r="E131" s="22">
        <f t="shared" si="1"/>
        <v>-11.55571379725533</v>
      </c>
    </row>
    <row r="132" spans="2:5" ht="11.25">
      <c r="B132" s="23" t="s">
        <v>147</v>
      </c>
      <c r="C132" s="20">
        <v>2418714.51</v>
      </c>
      <c r="D132" s="21">
        <v>2476361.15</v>
      </c>
      <c r="E132" s="22">
        <f t="shared" si="1"/>
        <v>2.38335858827754</v>
      </c>
    </row>
    <row r="133" spans="2:5" ht="11.25">
      <c r="B133" s="23" t="s">
        <v>148</v>
      </c>
      <c r="C133" s="20">
        <v>1323309.39</v>
      </c>
      <c r="D133" s="21">
        <v>1302444.46</v>
      </c>
      <c r="E133" s="22">
        <f aca="true" t="shared" si="2" ref="E133:E196">+(D133/C133-1)*100</f>
        <v>-1.5767234901884808</v>
      </c>
    </row>
    <row r="134" spans="2:5" ht="11.25">
      <c r="B134" s="23" t="s">
        <v>149</v>
      </c>
      <c r="C134" s="20">
        <v>2361349.23</v>
      </c>
      <c r="D134" s="21">
        <v>2222512.55</v>
      </c>
      <c r="E134" s="22">
        <f t="shared" si="2"/>
        <v>-5.879548786606215</v>
      </c>
    </row>
    <row r="135" spans="2:5" ht="11.25">
      <c r="B135" s="19" t="s">
        <v>150</v>
      </c>
      <c r="C135" s="20">
        <v>401524.57</v>
      </c>
      <c r="D135" s="21">
        <v>339225.16</v>
      </c>
      <c r="E135" s="22">
        <f t="shared" si="2"/>
        <v>-15.515715513997074</v>
      </c>
    </row>
    <row r="136" spans="2:5" ht="11.25">
      <c r="B136" s="19" t="s">
        <v>151</v>
      </c>
      <c r="C136" s="20">
        <v>754935.54</v>
      </c>
      <c r="D136" s="21">
        <v>794391.65</v>
      </c>
      <c r="E136" s="22">
        <f t="shared" si="2"/>
        <v>5.2264210531140165</v>
      </c>
    </row>
    <row r="137" spans="2:5" ht="11.25">
      <c r="B137" s="19" t="s">
        <v>152</v>
      </c>
      <c r="C137" s="20">
        <v>954464.66</v>
      </c>
      <c r="D137" s="21">
        <v>987308.05</v>
      </c>
      <c r="E137" s="22">
        <f t="shared" si="2"/>
        <v>3.44102735034737</v>
      </c>
    </row>
    <row r="138" spans="2:5" ht="11.25">
      <c r="B138" s="19" t="s">
        <v>153</v>
      </c>
      <c r="C138" s="20">
        <v>148861.36</v>
      </c>
      <c r="D138" s="21">
        <v>159665.77</v>
      </c>
      <c r="E138" s="22">
        <f t="shared" si="2"/>
        <v>7.258035261803331</v>
      </c>
    </row>
    <row r="139" spans="2:5" ht="11.25">
      <c r="B139" s="19" t="s">
        <v>154</v>
      </c>
      <c r="C139" s="20">
        <v>9253943.47</v>
      </c>
      <c r="D139" s="21">
        <v>8705941.540000001</v>
      </c>
      <c r="E139" s="22">
        <f t="shared" si="2"/>
        <v>-5.921820592232341</v>
      </c>
    </row>
    <row r="140" spans="2:5" ht="11.25">
      <c r="B140" s="19" t="s">
        <v>155</v>
      </c>
      <c r="C140" s="20">
        <v>17399287.93</v>
      </c>
      <c r="D140" s="21">
        <v>15975031.799999997</v>
      </c>
      <c r="E140" s="22">
        <f t="shared" si="2"/>
        <v>-8.185715046098451</v>
      </c>
    </row>
    <row r="141" spans="2:5" ht="11.25">
      <c r="B141" s="19" t="s">
        <v>156</v>
      </c>
      <c r="C141" s="20">
        <v>1077336.73</v>
      </c>
      <c r="D141" s="21">
        <v>1113760.3</v>
      </c>
      <c r="E141" s="22">
        <f t="shared" si="2"/>
        <v>3.3808900212656923</v>
      </c>
    </row>
    <row r="142" spans="2:5" ht="11.25">
      <c r="B142" s="19" t="s">
        <v>157</v>
      </c>
      <c r="C142" s="20">
        <v>102043.88</v>
      </c>
      <c r="D142" s="21">
        <v>116784.48</v>
      </c>
      <c r="E142" s="22">
        <f t="shared" si="2"/>
        <v>14.4453542926827</v>
      </c>
    </row>
    <row r="143" spans="2:5" ht="11.25">
      <c r="B143" s="19" t="s">
        <v>158</v>
      </c>
      <c r="C143" s="20">
        <v>2055361.87</v>
      </c>
      <c r="D143" s="21">
        <v>1951060.76</v>
      </c>
      <c r="E143" s="22">
        <f t="shared" si="2"/>
        <v>-5.074586208996868</v>
      </c>
    </row>
    <row r="144" spans="2:5" ht="11.25">
      <c r="B144" s="19" t="s">
        <v>159</v>
      </c>
      <c r="C144" s="20">
        <v>3242117.36</v>
      </c>
      <c r="D144" s="21">
        <v>3150092.32</v>
      </c>
      <c r="E144" s="22">
        <f t="shared" si="2"/>
        <v>-2.8384240846851982</v>
      </c>
    </row>
    <row r="145" spans="2:5" ht="11.25">
      <c r="B145" s="23" t="s">
        <v>160</v>
      </c>
      <c r="C145" s="20">
        <v>164768.07</v>
      </c>
      <c r="D145" s="21">
        <v>187344.12</v>
      </c>
      <c r="E145" s="22">
        <f t="shared" si="2"/>
        <v>13.701714173140456</v>
      </c>
    </row>
    <row r="146" spans="2:5" ht="11.25">
      <c r="B146" s="23" t="s">
        <v>161</v>
      </c>
      <c r="C146" s="20">
        <v>20821968.34</v>
      </c>
      <c r="D146" s="21">
        <v>20165995.83</v>
      </c>
      <c r="E146" s="22">
        <f t="shared" si="2"/>
        <v>-3.15038664591496</v>
      </c>
    </row>
    <row r="147" spans="2:5" ht="11.25">
      <c r="B147" s="23" t="s">
        <v>162</v>
      </c>
      <c r="C147" s="20">
        <v>906399.61</v>
      </c>
      <c r="D147" s="21">
        <v>861050.52</v>
      </c>
      <c r="E147" s="22">
        <f t="shared" si="2"/>
        <v>-5.003211552573372</v>
      </c>
    </row>
    <row r="148" spans="2:5" ht="11.25">
      <c r="B148" s="23" t="s">
        <v>163</v>
      </c>
      <c r="C148" s="20">
        <v>232520.73</v>
      </c>
      <c r="D148" s="21">
        <v>252438.79</v>
      </c>
      <c r="E148" s="22">
        <f t="shared" si="2"/>
        <v>8.566143758451128</v>
      </c>
    </row>
    <row r="149" spans="2:5" ht="11.25">
      <c r="B149" s="23" t="s">
        <v>164</v>
      </c>
      <c r="C149" s="20">
        <v>420153.18</v>
      </c>
      <c r="D149" s="21">
        <v>355475.02</v>
      </c>
      <c r="E149" s="22">
        <f t="shared" si="2"/>
        <v>-15.393947512190664</v>
      </c>
    </row>
    <row r="150" spans="2:5" ht="11.25">
      <c r="B150" s="23" t="s">
        <v>165</v>
      </c>
      <c r="C150" s="20">
        <v>239377.11</v>
      </c>
      <c r="D150" s="21">
        <v>270962.98</v>
      </c>
      <c r="E150" s="22">
        <f t="shared" si="2"/>
        <v>13.195025205208633</v>
      </c>
    </row>
    <row r="151" spans="2:5" ht="11.25">
      <c r="B151" s="19" t="s">
        <v>166</v>
      </c>
      <c r="C151" s="20">
        <v>121475.69</v>
      </c>
      <c r="D151" s="21">
        <v>141410.86</v>
      </c>
      <c r="E151" s="22">
        <f t="shared" si="2"/>
        <v>16.410830841956916</v>
      </c>
    </row>
    <row r="152" spans="2:5" ht="11.25">
      <c r="B152" s="19" t="s">
        <v>167</v>
      </c>
      <c r="C152" s="20">
        <v>989407.97</v>
      </c>
      <c r="D152" s="21">
        <v>977946.1</v>
      </c>
      <c r="E152" s="22">
        <f t="shared" si="2"/>
        <v>-1.1584574157008198</v>
      </c>
    </row>
    <row r="153" spans="2:5" ht="11.25">
      <c r="B153" s="19" t="s">
        <v>168</v>
      </c>
      <c r="C153" s="20">
        <v>482609.46</v>
      </c>
      <c r="D153" s="21">
        <v>444265.89</v>
      </c>
      <c r="E153" s="22">
        <f t="shared" si="2"/>
        <v>-7.945051470810371</v>
      </c>
    </row>
    <row r="154" spans="2:5" ht="11.25">
      <c r="B154" s="19" t="s">
        <v>169</v>
      </c>
      <c r="C154" s="20">
        <v>213771.22</v>
      </c>
      <c r="D154" s="21">
        <v>226042.36</v>
      </c>
      <c r="E154" s="22">
        <f t="shared" si="2"/>
        <v>5.7403143416592695</v>
      </c>
    </row>
    <row r="155" spans="2:5" ht="11.25">
      <c r="B155" s="19" t="s">
        <v>170</v>
      </c>
      <c r="C155" s="20">
        <v>1137898.69</v>
      </c>
      <c r="D155" s="21">
        <v>874329.3</v>
      </c>
      <c r="E155" s="22">
        <f t="shared" si="2"/>
        <v>-23.16281689365508</v>
      </c>
    </row>
    <row r="156" spans="2:5" ht="11.25">
      <c r="B156" s="19" t="s">
        <v>171</v>
      </c>
      <c r="C156" s="20">
        <v>217124.01</v>
      </c>
      <c r="D156" s="21">
        <v>235939.69</v>
      </c>
      <c r="E156" s="22">
        <f t="shared" si="2"/>
        <v>8.6658679526046</v>
      </c>
    </row>
    <row r="157" spans="2:5" ht="11.25">
      <c r="B157" s="23" t="s">
        <v>172</v>
      </c>
      <c r="C157" s="20">
        <v>619019.74</v>
      </c>
      <c r="D157" s="21">
        <v>522480.22</v>
      </c>
      <c r="E157" s="22">
        <f t="shared" si="2"/>
        <v>-15.59554788995905</v>
      </c>
    </row>
    <row r="158" spans="2:5" ht="11.25">
      <c r="B158" s="23" t="s">
        <v>173</v>
      </c>
      <c r="C158" s="20">
        <v>4524981.4</v>
      </c>
      <c r="D158" s="21">
        <v>4706160.19</v>
      </c>
      <c r="E158" s="22">
        <f t="shared" si="2"/>
        <v>4.003967618518822</v>
      </c>
    </row>
    <row r="159" spans="2:5" ht="11.25">
      <c r="B159" s="23" t="s">
        <v>174</v>
      </c>
      <c r="C159" s="20">
        <v>818578.9</v>
      </c>
      <c r="D159" s="21">
        <v>770806.9</v>
      </c>
      <c r="E159" s="22">
        <f t="shared" si="2"/>
        <v>-5.83596767519905</v>
      </c>
    </row>
    <row r="160" spans="2:5" ht="11.25">
      <c r="B160" s="23" t="s">
        <v>175</v>
      </c>
      <c r="C160" s="20">
        <v>484102.59</v>
      </c>
      <c r="D160" s="21">
        <v>472273.41</v>
      </c>
      <c r="E160" s="22">
        <f t="shared" si="2"/>
        <v>-2.44352751758673</v>
      </c>
    </row>
    <row r="161" spans="2:5" ht="11.25">
      <c r="B161" s="23" t="s">
        <v>176</v>
      </c>
      <c r="C161" s="20">
        <v>207029.51</v>
      </c>
      <c r="D161" s="21">
        <v>217823.07</v>
      </c>
      <c r="E161" s="22">
        <f t="shared" si="2"/>
        <v>5.213536949394304</v>
      </c>
    </row>
    <row r="162" spans="2:5" ht="11.25">
      <c r="B162" s="19" t="s">
        <v>177</v>
      </c>
      <c r="C162" s="20">
        <v>86603.05</v>
      </c>
      <c r="D162" s="21">
        <v>84461.44</v>
      </c>
      <c r="E162" s="22">
        <f t="shared" si="2"/>
        <v>-2.4729036679424166</v>
      </c>
    </row>
    <row r="163" spans="2:5" ht="11.25">
      <c r="B163" s="19" t="s">
        <v>178</v>
      </c>
      <c r="C163" s="20">
        <v>751553.47</v>
      </c>
      <c r="D163" s="21">
        <v>703009.16</v>
      </c>
      <c r="E163" s="22">
        <f t="shared" si="2"/>
        <v>-6.4591957775140045</v>
      </c>
    </row>
    <row r="164" spans="2:5" ht="11.25">
      <c r="B164" s="19" t="s">
        <v>179</v>
      </c>
      <c r="C164" s="20">
        <v>972280.17</v>
      </c>
      <c r="D164" s="21">
        <v>979109.9</v>
      </c>
      <c r="E164" s="22">
        <f t="shared" si="2"/>
        <v>0.7024446461764144</v>
      </c>
    </row>
    <row r="165" spans="2:5" ht="11.25">
      <c r="B165" s="19" t="s">
        <v>180</v>
      </c>
      <c r="C165" s="20">
        <v>1154307.02</v>
      </c>
      <c r="D165" s="21">
        <v>1222176.52</v>
      </c>
      <c r="E165" s="22">
        <f t="shared" si="2"/>
        <v>5.879674889268194</v>
      </c>
    </row>
    <row r="166" spans="2:5" ht="11.25">
      <c r="B166" s="19" t="s">
        <v>181</v>
      </c>
      <c r="C166" s="20">
        <v>5202065.58</v>
      </c>
      <c r="D166" s="21">
        <v>4474964.03</v>
      </c>
      <c r="E166" s="22">
        <f t="shared" si="2"/>
        <v>-13.977170007149354</v>
      </c>
    </row>
    <row r="167" spans="2:5" ht="11.25">
      <c r="B167" s="19" t="s">
        <v>182</v>
      </c>
      <c r="C167" s="20">
        <v>211538.48</v>
      </c>
      <c r="D167" s="21">
        <v>198578.03</v>
      </c>
      <c r="E167" s="22">
        <f t="shared" si="2"/>
        <v>-6.126757647119341</v>
      </c>
    </row>
    <row r="168" spans="2:5" ht="11.25">
      <c r="B168" s="19" t="s">
        <v>183</v>
      </c>
      <c r="C168" s="20">
        <v>410504.53</v>
      </c>
      <c r="D168" s="21">
        <v>410520.44</v>
      </c>
      <c r="E168" s="22">
        <f t="shared" si="2"/>
        <v>0.0038757184969373526</v>
      </c>
    </row>
    <row r="169" spans="2:5" ht="11.25">
      <c r="B169" s="19" t="s">
        <v>184</v>
      </c>
      <c r="C169" s="20">
        <v>602163.02</v>
      </c>
      <c r="D169" s="21">
        <v>579164.93</v>
      </c>
      <c r="E169" s="22">
        <f t="shared" si="2"/>
        <v>-3.819246489098582</v>
      </c>
    </row>
    <row r="170" spans="2:5" ht="11.25">
      <c r="B170" s="19" t="s">
        <v>185</v>
      </c>
      <c r="C170" s="20">
        <v>144198.33</v>
      </c>
      <c r="D170" s="21">
        <v>134849.98</v>
      </c>
      <c r="E170" s="22">
        <f t="shared" si="2"/>
        <v>-6.482980766836876</v>
      </c>
    </row>
    <row r="171" spans="2:5" ht="11.25">
      <c r="B171" s="19" t="s">
        <v>186</v>
      </c>
      <c r="C171" s="20">
        <v>210956.85</v>
      </c>
      <c r="D171" s="21">
        <v>220479.35</v>
      </c>
      <c r="E171" s="22">
        <f t="shared" si="2"/>
        <v>4.513956290113352</v>
      </c>
    </row>
    <row r="172" spans="2:5" ht="11.25">
      <c r="B172" s="19" t="s">
        <v>187</v>
      </c>
      <c r="C172" s="20">
        <v>845347.93</v>
      </c>
      <c r="D172" s="21">
        <v>901756.68</v>
      </c>
      <c r="E172" s="22">
        <f t="shared" si="2"/>
        <v>6.672844162521341</v>
      </c>
    </row>
    <row r="173" spans="2:5" ht="11.25">
      <c r="B173" s="19" t="s">
        <v>188</v>
      </c>
      <c r="C173" s="20">
        <v>2199123.73</v>
      </c>
      <c r="D173" s="21">
        <v>2198706.62</v>
      </c>
      <c r="E173" s="22">
        <f t="shared" si="2"/>
        <v>-0.018967100136735304</v>
      </c>
    </row>
    <row r="174" spans="2:5" ht="11.25">
      <c r="B174" s="19" t="s">
        <v>189</v>
      </c>
      <c r="C174" s="20">
        <v>708596.48</v>
      </c>
      <c r="D174" s="21">
        <v>750892.5</v>
      </c>
      <c r="E174" s="22">
        <f t="shared" si="2"/>
        <v>5.968985338453847</v>
      </c>
    </row>
    <row r="175" spans="2:5" ht="11.25">
      <c r="B175" s="19" t="s">
        <v>190</v>
      </c>
      <c r="C175" s="20">
        <v>309591.82</v>
      </c>
      <c r="D175" s="21">
        <v>324325.36</v>
      </c>
      <c r="E175" s="22">
        <f t="shared" si="2"/>
        <v>4.759021087831061</v>
      </c>
    </row>
    <row r="176" spans="2:5" ht="11.25">
      <c r="B176" s="19" t="s">
        <v>191</v>
      </c>
      <c r="C176" s="20">
        <v>71986.94</v>
      </c>
      <c r="D176" s="21">
        <v>83913.36</v>
      </c>
      <c r="E176" s="22">
        <f t="shared" si="2"/>
        <v>16.56747737853561</v>
      </c>
    </row>
    <row r="177" spans="2:5" ht="11.25">
      <c r="B177" s="19" t="s">
        <v>192</v>
      </c>
      <c r="C177" s="20">
        <v>1802020.31</v>
      </c>
      <c r="D177" s="21">
        <v>1867322.5</v>
      </c>
      <c r="E177" s="22">
        <f t="shared" si="2"/>
        <v>3.6238320754553577</v>
      </c>
    </row>
    <row r="178" spans="2:5" ht="11.25">
      <c r="B178" s="19" t="s">
        <v>193</v>
      </c>
      <c r="C178" s="20">
        <v>1956614.81</v>
      </c>
      <c r="D178" s="21">
        <v>2049545.4</v>
      </c>
      <c r="E178" s="22">
        <f t="shared" si="2"/>
        <v>4.749559776663448</v>
      </c>
    </row>
    <row r="179" spans="2:5" ht="11.25">
      <c r="B179" s="19" t="s">
        <v>194</v>
      </c>
      <c r="C179" s="20">
        <v>15747458.51</v>
      </c>
      <c r="D179" s="21">
        <v>15518231.319999998</v>
      </c>
      <c r="E179" s="22">
        <f t="shared" si="2"/>
        <v>-1.4556456196054501</v>
      </c>
    </row>
    <row r="180" spans="2:5" ht="11.25">
      <c r="B180" s="23" t="s">
        <v>195</v>
      </c>
      <c r="C180" s="20">
        <v>26440841.74</v>
      </c>
      <c r="D180" s="21">
        <v>26080535.290000003</v>
      </c>
      <c r="E180" s="22">
        <f t="shared" si="2"/>
        <v>-1.362689030640507</v>
      </c>
    </row>
    <row r="181" spans="2:5" ht="11.25">
      <c r="B181" s="23" t="s">
        <v>196</v>
      </c>
      <c r="C181" s="20">
        <v>162757.93</v>
      </c>
      <c r="D181" s="21">
        <v>195980.59</v>
      </c>
      <c r="E181" s="22">
        <f t="shared" si="2"/>
        <v>20.412314164968805</v>
      </c>
    </row>
    <row r="182" spans="2:5" ht="11.25">
      <c r="B182" s="23" t="s">
        <v>197</v>
      </c>
      <c r="C182" s="20">
        <v>4235747.79</v>
      </c>
      <c r="D182" s="21">
        <v>3870322.63</v>
      </c>
      <c r="E182" s="22">
        <f t="shared" si="2"/>
        <v>-8.62716993827435</v>
      </c>
    </row>
    <row r="183" spans="2:5" ht="11.25">
      <c r="B183" s="23" t="s">
        <v>198</v>
      </c>
      <c r="C183" s="20">
        <v>4695463</v>
      </c>
      <c r="D183" s="21">
        <v>4331901.7</v>
      </c>
      <c r="E183" s="22">
        <f t="shared" si="2"/>
        <v>-7.7428211019871735</v>
      </c>
    </row>
    <row r="184" spans="2:5" ht="11.25">
      <c r="B184" s="23" t="s">
        <v>199</v>
      </c>
      <c r="C184" s="20">
        <v>500028.45</v>
      </c>
      <c r="D184" s="21">
        <v>490890.07</v>
      </c>
      <c r="E184" s="22">
        <f t="shared" si="2"/>
        <v>-1.8275720111525673</v>
      </c>
    </row>
    <row r="185" spans="2:5" ht="11.25">
      <c r="B185" s="23" t="s">
        <v>200</v>
      </c>
      <c r="C185" s="20">
        <v>1567521.14</v>
      </c>
      <c r="D185" s="21">
        <v>1876491.35</v>
      </c>
      <c r="E185" s="22">
        <f t="shared" si="2"/>
        <v>19.710752353872586</v>
      </c>
    </row>
    <row r="186" spans="2:5" ht="11.25">
      <c r="B186" s="23" t="s">
        <v>201</v>
      </c>
      <c r="C186" s="20">
        <v>1343312.92</v>
      </c>
      <c r="D186" s="21">
        <v>1392410.24</v>
      </c>
      <c r="E186" s="22">
        <f t="shared" si="2"/>
        <v>3.6549428855340738</v>
      </c>
    </row>
    <row r="187" spans="2:5" ht="11.25">
      <c r="B187" s="23" t="s">
        <v>202</v>
      </c>
      <c r="C187" s="20">
        <v>3005089.59</v>
      </c>
      <c r="D187" s="21">
        <v>3036827.68</v>
      </c>
      <c r="E187" s="22">
        <f t="shared" si="2"/>
        <v>1.0561445524158275</v>
      </c>
    </row>
    <row r="188" spans="2:5" ht="11.25">
      <c r="B188" s="23" t="s">
        <v>203</v>
      </c>
      <c r="C188" s="20">
        <v>243096.04</v>
      </c>
      <c r="D188" s="21">
        <v>269441.19</v>
      </c>
      <c r="E188" s="22">
        <f t="shared" si="2"/>
        <v>10.837342311293918</v>
      </c>
    </row>
    <row r="189" spans="2:5" ht="11.25">
      <c r="B189" s="23" t="s">
        <v>204</v>
      </c>
      <c r="C189" s="20">
        <v>5286588.18</v>
      </c>
      <c r="D189" s="21">
        <v>5169146.57</v>
      </c>
      <c r="E189" s="22">
        <f t="shared" si="2"/>
        <v>-2.2215010135326896</v>
      </c>
    </row>
    <row r="190" spans="2:5" ht="11.25">
      <c r="B190" s="23" t="s">
        <v>205</v>
      </c>
      <c r="C190" s="20">
        <v>3389496.76</v>
      </c>
      <c r="D190" s="21">
        <v>3122711.42</v>
      </c>
      <c r="E190" s="22">
        <f t="shared" si="2"/>
        <v>-7.870942469937625</v>
      </c>
    </row>
    <row r="191" spans="2:5" ht="11.25">
      <c r="B191" s="23" t="s">
        <v>206</v>
      </c>
      <c r="C191" s="20">
        <v>8494546.41</v>
      </c>
      <c r="D191" s="21">
        <v>8139008.78</v>
      </c>
      <c r="E191" s="22">
        <f t="shared" si="2"/>
        <v>-4.185481046774342</v>
      </c>
    </row>
    <row r="192" spans="2:5" ht="11.25">
      <c r="B192" s="23" t="s">
        <v>207</v>
      </c>
      <c r="C192" s="20">
        <v>169250.05</v>
      </c>
      <c r="D192" s="21">
        <v>196671.01</v>
      </c>
      <c r="E192" s="22">
        <f t="shared" si="2"/>
        <v>16.201448684948705</v>
      </c>
    </row>
    <row r="193" spans="2:5" ht="11.25">
      <c r="B193" s="23" t="s">
        <v>208</v>
      </c>
      <c r="C193" s="20">
        <v>5494888.94</v>
      </c>
      <c r="D193" s="21">
        <v>5215864.85</v>
      </c>
      <c r="E193" s="22">
        <f t="shared" si="2"/>
        <v>-5.077884067298378</v>
      </c>
    </row>
    <row r="194" spans="2:5" ht="11.25">
      <c r="B194" s="23" t="s">
        <v>209</v>
      </c>
      <c r="C194" s="20">
        <v>337521.77</v>
      </c>
      <c r="D194" s="21">
        <v>310770.02</v>
      </c>
      <c r="E194" s="22">
        <f t="shared" si="2"/>
        <v>-7.925933192398227</v>
      </c>
    </row>
    <row r="195" spans="2:5" ht="11.25">
      <c r="B195" s="23" t="s">
        <v>210</v>
      </c>
      <c r="C195" s="20">
        <v>222226.16</v>
      </c>
      <c r="D195" s="21">
        <v>270245.8</v>
      </c>
      <c r="E195" s="22">
        <f t="shared" si="2"/>
        <v>21.60845509817566</v>
      </c>
    </row>
    <row r="196" spans="2:5" ht="11.25">
      <c r="B196" s="23" t="s">
        <v>211</v>
      </c>
      <c r="C196" s="20">
        <v>586293.93</v>
      </c>
      <c r="D196" s="21">
        <v>497373.82</v>
      </c>
      <c r="E196" s="22">
        <f t="shared" si="2"/>
        <v>-15.166472898670468</v>
      </c>
    </row>
    <row r="197" spans="2:5" ht="11.25">
      <c r="B197" s="23" t="s">
        <v>212</v>
      </c>
      <c r="C197" s="20">
        <v>3470706.22</v>
      </c>
      <c r="D197" s="21">
        <v>3192772.3</v>
      </c>
      <c r="E197" s="22">
        <f aca="true" t="shared" si="3" ref="E197:E260">+(D197/C197-1)*100</f>
        <v>-8.007993255044221</v>
      </c>
    </row>
    <row r="198" spans="2:5" ht="11.25">
      <c r="B198" s="19" t="s">
        <v>213</v>
      </c>
      <c r="C198" s="20">
        <v>152336.65</v>
      </c>
      <c r="D198" s="21">
        <v>152497.33</v>
      </c>
      <c r="E198" s="22">
        <f t="shared" si="3"/>
        <v>0.10547691576516804</v>
      </c>
    </row>
    <row r="199" spans="2:5" ht="11.25">
      <c r="B199" s="19" t="s">
        <v>214</v>
      </c>
      <c r="C199" s="20">
        <v>202839.46</v>
      </c>
      <c r="D199" s="21">
        <v>211977.43</v>
      </c>
      <c r="E199" s="22">
        <f t="shared" si="3"/>
        <v>4.505025797248718</v>
      </c>
    </row>
    <row r="200" spans="2:5" ht="11.25">
      <c r="B200" s="19" t="s">
        <v>215</v>
      </c>
      <c r="C200" s="20">
        <v>63666.09</v>
      </c>
      <c r="D200" s="21">
        <v>76262.5</v>
      </c>
      <c r="E200" s="22">
        <f t="shared" si="3"/>
        <v>19.785116378279245</v>
      </c>
    </row>
    <row r="201" spans="2:5" ht="11.25">
      <c r="B201" s="19" t="s">
        <v>216</v>
      </c>
      <c r="C201" s="20">
        <v>272528.58</v>
      </c>
      <c r="D201" s="21">
        <v>305660.61</v>
      </c>
      <c r="E201" s="22">
        <f t="shared" si="3"/>
        <v>12.157268056069558</v>
      </c>
    </row>
    <row r="202" spans="2:5" ht="11.25">
      <c r="B202" s="19" t="s">
        <v>217</v>
      </c>
      <c r="C202" s="20">
        <v>3091508.65</v>
      </c>
      <c r="D202" s="21">
        <v>3076382.53</v>
      </c>
      <c r="E202" s="22">
        <f t="shared" si="3"/>
        <v>-0.48927956258508765</v>
      </c>
    </row>
    <row r="203" spans="2:5" ht="11.25">
      <c r="B203" s="19" t="s">
        <v>218</v>
      </c>
      <c r="C203" s="20">
        <v>784987.92</v>
      </c>
      <c r="D203" s="21">
        <v>805560.88</v>
      </c>
      <c r="E203" s="22">
        <f t="shared" si="3"/>
        <v>2.620799565934706</v>
      </c>
    </row>
    <row r="204" spans="2:5" ht="11.25">
      <c r="B204" s="19" t="s">
        <v>219</v>
      </c>
      <c r="C204" s="20">
        <v>363368.88</v>
      </c>
      <c r="D204" s="21">
        <v>389080.72</v>
      </c>
      <c r="E204" s="22">
        <f t="shared" si="3"/>
        <v>7.075960935344816</v>
      </c>
    </row>
    <row r="205" spans="2:5" ht="11.25">
      <c r="B205" s="19" t="s">
        <v>220</v>
      </c>
      <c r="C205" s="20">
        <v>3677631.67</v>
      </c>
      <c r="D205" s="21">
        <v>4098467.12</v>
      </c>
      <c r="E205" s="22">
        <f t="shared" si="3"/>
        <v>11.443110342803852</v>
      </c>
    </row>
    <row r="206" spans="2:5" ht="11.25">
      <c r="B206" s="19" t="s">
        <v>221</v>
      </c>
      <c r="C206" s="20">
        <v>4023029.43</v>
      </c>
      <c r="D206" s="21">
        <v>4109650.86</v>
      </c>
      <c r="E206" s="22">
        <f t="shared" si="3"/>
        <v>2.153139356974565</v>
      </c>
    </row>
    <row r="207" spans="2:5" ht="11.25">
      <c r="B207" s="19" t="s">
        <v>222</v>
      </c>
      <c r="C207" s="20">
        <v>363074.9</v>
      </c>
      <c r="D207" s="21">
        <v>308706.65</v>
      </c>
      <c r="E207" s="22">
        <f t="shared" si="3"/>
        <v>-14.974389581874147</v>
      </c>
    </row>
    <row r="208" spans="2:5" ht="11.25">
      <c r="B208" s="23" t="s">
        <v>223</v>
      </c>
      <c r="C208" s="20">
        <v>538771.16</v>
      </c>
      <c r="D208" s="21">
        <v>596172.14</v>
      </c>
      <c r="E208" s="22">
        <f t="shared" si="3"/>
        <v>10.65405579615657</v>
      </c>
    </row>
    <row r="209" spans="2:5" ht="11.25">
      <c r="B209" s="23" t="s">
        <v>224</v>
      </c>
      <c r="C209" s="20">
        <v>2112567.57</v>
      </c>
      <c r="D209" s="21">
        <v>2149163.64</v>
      </c>
      <c r="E209" s="22">
        <f t="shared" si="3"/>
        <v>1.7323029341021368</v>
      </c>
    </row>
    <row r="210" spans="2:5" ht="11.25">
      <c r="B210" s="19" t="s">
        <v>225</v>
      </c>
      <c r="C210" s="20">
        <v>1281881.35</v>
      </c>
      <c r="D210" s="21">
        <v>1226903.94</v>
      </c>
      <c r="E210" s="22">
        <f t="shared" si="3"/>
        <v>-4.288806448428328</v>
      </c>
    </row>
    <row r="211" spans="2:5" ht="11.25">
      <c r="B211" s="23" t="s">
        <v>226</v>
      </c>
      <c r="C211" s="20">
        <v>2109682.39</v>
      </c>
      <c r="D211" s="21">
        <v>1777046.39</v>
      </c>
      <c r="E211" s="22">
        <f t="shared" si="3"/>
        <v>-15.767112697945029</v>
      </c>
    </row>
    <row r="212" spans="2:5" ht="11.25">
      <c r="B212" s="23" t="s">
        <v>227</v>
      </c>
      <c r="C212" s="20">
        <v>255405.11</v>
      </c>
      <c r="D212" s="21">
        <v>243987.2</v>
      </c>
      <c r="E212" s="22">
        <f t="shared" si="3"/>
        <v>-4.470509615097351</v>
      </c>
    </row>
    <row r="213" spans="2:5" ht="11.25">
      <c r="B213" s="23" t="s">
        <v>228</v>
      </c>
      <c r="C213" s="20">
        <v>15238491.12</v>
      </c>
      <c r="D213" s="21">
        <v>13226872.830000002</v>
      </c>
      <c r="E213" s="22">
        <f t="shared" si="3"/>
        <v>-13.200902071989374</v>
      </c>
    </row>
    <row r="214" spans="2:5" ht="11.25">
      <c r="B214" s="19" t="s">
        <v>229</v>
      </c>
      <c r="C214" s="20">
        <v>42502193.5</v>
      </c>
      <c r="D214" s="21">
        <v>38803700.00000001</v>
      </c>
      <c r="E214" s="22">
        <f t="shared" si="3"/>
        <v>-8.701888527235646</v>
      </c>
    </row>
    <row r="215" spans="2:5" ht="11.25">
      <c r="B215" s="19" t="s">
        <v>230</v>
      </c>
      <c r="C215" s="20">
        <v>1314488.31</v>
      </c>
      <c r="D215" s="21">
        <v>1220469</v>
      </c>
      <c r="E215" s="22">
        <f t="shared" si="3"/>
        <v>-7.152540595815571</v>
      </c>
    </row>
    <row r="216" spans="2:5" ht="11.25">
      <c r="B216" s="19" t="s">
        <v>231</v>
      </c>
      <c r="C216" s="20">
        <v>52136.35</v>
      </c>
      <c r="D216" s="21">
        <v>65927.96</v>
      </c>
      <c r="E216" s="22">
        <f t="shared" si="3"/>
        <v>26.45296419868288</v>
      </c>
    </row>
    <row r="217" spans="2:5" ht="11.25">
      <c r="B217" s="19" t="s">
        <v>232</v>
      </c>
      <c r="C217" s="20">
        <v>1420280.6</v>
      </c>
      <c r="D217" s="21">
        <v>1182559.03</v>
      </c>
      <c r="E217" s="22">
        <f t="shared" si="3"/>
        <v>-16.737648180225793</v>
      </c>
    </row>
    <row r="218" spans="2:5" ht="11.25">
      <c r="B218" s="23" t="s">
        <v>233</v>
      </c>
      <c r="C218" s="20">
        <v>977475.23</v>
      </c>
      <c r="D218" s="21">
        <v>660893.75</v>
      </c>
      <c r="E218" s="22">
        <f t="shared" si="3"/>
        <v>-32.38767288251386</v>
      </c>
    </row>
    <row r="219" spans="2:5" ht="11.25">
      <c r="B219" s="19" t="s">
        <v>234</v>
      </c>
      <c r="C219" s="20">
        <v>6847355.56</v>
      </c>
      <c r="D219" s="21">
        <v>6603976.57</v>
      </c>
      <c r="E219" s="22">
        <f t="shared" si="3"/>
        <v>-3.5543501117678122</v>
      </c>
    </row>
    <row r="220" spans="2:5" ht="11.25">
      <c r="B220" s="19" t="s">
        <v>235</v>
      </c>
      <c r="C220" s="20">
        <v>131894.02</v>
      </c>
      <c r="D220" s="21">
        <v>168037.71</v>
      </c>
      <c r="E220" s="22">
        <f t="shared" si="3"/>
        <v>27.403585090514348</v>
      </c>
    </row>
    <row r="221" spans="2:5" ht="11.25">
      <c r="B221" s="19" t="s">
        <v>236</v>
      </c>
      <c r="C221" s="20">
        <v>314948.38</v>
      </c>
      <c r="D221" s="21">
        <v>305841.93</v>
      </c>
      <c r="E221" s="22">
        <f t="shared" si="3"/>
        <v>-2.8914103320677564</v>
      </c>
    </row>
    <row r="222" spans="2:5" ht="11.25">
      <c r="B222" s="19" t="s">
        <v>237</v>
      </c>
      <c r="C222" s="20">
        <v>279627.4</v>
      </c>
      <c r="D222" s="21">
        <v>307829.13</v>
      </c>
      <c r="E222" s="22">
        <f t="shared" si="3"/>
        <v>10.085467303990935</v>
      </c>
    </row>
    <row r="223" spans="2:5" ht="11.25">
      <c r="B223" s="19" t="s">
        <v>238</v>
      </c>
      <c r="C223" s="20">
        <v>786513.79</v>
      </c>
      <c r="D223" s="21">
        <v>716757.1</v>
      </c>
      <c r="E223" s="22">
        <f t="shared" si="3"/>
        <v>-8.869099421638882</v>
      </c>
    </row>
    <row r="224" spans="2:5" ht="11.25">
      <c r="B224" s="23" t="s">
        <v>239</v>
      </c>
      <c r="C224" s="20">
        <v>481157.57</v>
      </c>
      <c r="D224" s="21">
        <v>529716.54</v>
      </c>
      <c r="E224" s="22">
        <f t="shared" si="3"/>
        <v>10.092113899403055</v>
      </c>
    </row>
    <row r="225" spans="2:5" ht="11.25">
      <c r="B225" s="23" t="s">
        <v>240</v>
      </c>
      <c r="C225" s="20">
        <v>386384.27</v>
      </c>
      <c r="D225" s="21">
        <v>387466.07</v>
      </c>
      <c r="E225" s="22">
        <f t="shared" si="3"/>
        <v>0.2799803418498392</v>
      </c>
    </row>
    <row r="226" spans="2:5" ht="11.25">
      <c r="B226" s="23" t="s">
        <v>241</v>
      </c>
      <c r="C226" s="20">
        <v>191178.8</v>
      </c>
      <c r="D226" s="21">
        <v>174509.97</v>
      </c>
      <c r="E226" s="22">
        <f t="shared" si="3"/>
        <v>-8.718974070346707</v>
      </c>
    </row>
    <row r="227" spans="2:5" ht="11.25">
      <c r="B227" s="23" t="s">
        <v>242</v>
      </c>
      <c r="C227" s="20">
        <v>636628.67</v>
      </c>
      <c r="D227" s="21">
        <v>647642.36</v>
      </c>
      <c r="E227" s="22">
        <f t="shared" si="3"/>
        <v>1.7300022004978155</v>
      </c>
    </row>
    <row r="228" spans="2:5" ht="11.25">
      <c r="B228" s="19" t="s">
        <v>243</v>
      </c>
      <c r="C228" s="20">
        <v>1704044.01</v>
      </c>
      <c r="D228" s="21">
        <v>1855124.97</v>
      </c>
      <c r="E228" s="22">
        <f t="shared" si="3"/>
        <v>8.866024534190275</v>
      </c>
    </row>
    <row r="229" spans="2:5" ht="11.25">
      <c r="B229" s="19" t="s">
        <v>244</v>
      </c>
      <c r="C229" s="20">
        <v>1176771.02</v>
      </c>
      <c r="D229" s="21">
        <v>1128882.44</v>
      </c>
      <c r="E229" s="22">
        <f t="shared" si="3"/>
        <v>-4.069490086525085</v>
      </c>
    </row>
    <row r="230" spans="2:5" ht="11.25">
      <c r="B230" s="19" t="s">
        <v>245</v>
      </c>
      <c r="C230" s="20">
        <v>2772470.77</v>
      </c>
      <c r="D230" s="21">
        <v>2746540.4</v>
      </c>
      <c r="E230" s="22">
        <f t="shared" si="3"/>
        <v>-0.9352801941352906</v>
      </c>
    </row>
    <row r="231" spans="2:5" ht="11.25">
      <c r="B231" s="23" t="s">
        <v>246</v>
      </c>
      <c r="C231" s="20">
        <v>343729.76</v>
      </c>
      <c r="D231" s="21">
        <v>350710.02</v>
      </c>
      <c r="E231" s="22">
        <f t="shared" si="3"/>
        <v>2.030740660919217</v>
      </c>
    </row>
    <row r="232" spans="2:5" ht="11.25">
      <c r="B232" s="23" t="s">
        <v>247</v>
      </c>
      <c r="C232" s="20">
        <v>598846.59</v>
      </c>
      <c r="D232" s="21">
        <v>665138.1</v>
      </c>
      <c r="E232" s="22">
        <f t="shared" si="3"/>
        <v>11.069865155281256</v>
      </c>
    </row>
    <row r="233" spans="2:5" ht="11.25">
      <c r="B233" s="23" t="s">
        <v>248</v>
      </c>
      <c r="C233" s="20">
        <v>138076.37</v>
      </c>
      <c r="D233" s="21">
        <v>159429.98</v>
      </c>
      <c r="E233" s="22">
        <f t="shared" si="3"/>
        <v>15.465071974299448</v>
      </c>
    </row>
    <row r="234" spans="2:5" ht="11.25">
      <c r="B234" s="23" t="s">
        <v>249</v>
      </c>
      <c r="C234" s="20">
        <v>180650.2</v>
      </c>
      <c r="D234" s="21">
        <v>171628.99</v>
      </c>
      <c r="E234" s="22">
        <f t="shared" si="3"/>
        <v>-4.993744817332068</v>
      </c>
    </row>
    <row r="235" spans="2:5" ht="11.25">
      <c r="B235" s="23" t="s">
        <v>250</v>
      </c>
      <c r="C235" s="20">
        <v>257514.31</v>
      </c>
      <c r="D235" s="21">
        <v>180374.04</v>
      </c>
      <c r="E235" s="22">
        <f t="shared" si="3"/>
        <v>-29.95572168397166</v>
      </c>
    </row>
    <row r="236" spans="2:5" ht="11.25">
      <c r="B236" s="23" t="s">
        <v>251</v>
      </c>
      <c r="C236" s="20">
        <v>355260.17</v>
      </c>
      <c r="D236" s="21">
        <v>395422.57</v>
      </c>
      <c r="E236" s="22">
        <f t="shared" si="3"/>
        <v>11.305066931651808</v>
      </c>
    </row>
    <row r="237" spans="2:5" ht="11.25">
      <c r="B237" s="23" t="s">
        <v>252</v>
      </c>
      <c r="C237" s="20">
        <v>992605.88</v>
      </c>
      <c r="D237" s="21">
        <v>859414.27</v>
      </c>
      <c r="E237" s="22">
        <f t="shared" si="3"/>
        <v>-13.41837809786095</v>
      </c>
    </row>
    <row r="238" spans="2:5" ht="11.25">
      <c r="B238" s="23" t="s">
        <v>253</v>
      </c>
      <c r="C238" s="20">
        <v>808090.06</v>
      </c>
      <c r="D238" s="21">
        <v>798715.9</v>
      </c>
      <c r="E238" s="22">
        <f t="shared" si="3"/>
        <v>-1.1600390184232756</v>
      </c>
    </row>
    <row r="239" spans="2:5" ht="11.25">
      <c r="B239" s="23" t="s">
        <v>254</v>
      </c>
      <c r="C239" s="20">
        <v>2550947.34</v>
      </c>
      <c r="D239" s="21">
        <v>2460368.77</v>
      </c>
      <c r="E239" s="22">
        <f t="shared" si="3"/>
        <v>-3.550781648044521</v>
      </c>
    </row>
    <row r="240" spans="2:5" ht="11.25">
      <c r="B240" s="23" t="s">
        <v>255</v>
      </c>
      <c r="C240" s="20">
        <v>73841.98</v>
      </c>
      <c r="D240" s="21">
        <v>86699.14</v>
      </c>
      <c r="E240" s="22">
        <f t="shared" si="3"/>
        <v>17.41172162501603</v>
      </c>
    </row>
    <row r="241" spans="2:5" ht="11.25">
      <c r="B241" s="23" t="s">
        <v>256</v>
      </c>
      <c r="C241" s="20">
        <v>42892.19</v>
      </c>
      <c r="D241" s="21">
        <v>47376.77</v>
      </c>
      <c r="E241" s="22">
        <f t="shared" si="3"/>
        <v>10.455469865259847</v>
      </c>
    </row>
    <row r="242" spans="2:5" ht="11.25">
      <c r="B242" s="23" t="s">
        <v>257</v>
      </c>
      <c r="C242" s="20">
        <v>11882764.05</v>
      </c>
      <c r="D242" s="21">
        <v>11067059.879999999</v>
      </c>
      <c r="E242" s="22">
        <f t="shared" si="3"/>
        <v>-6.864599571006391</v>
      </c>
    </row>
    <row r="243" spans="2:5" ht="11.25">
      <c r="B243" s="23" t="s">
        <v>258</v>
      </c>
      <c r="C243" s="20">
        <v>198048.91</v>
      </c>
      <c r="D243" s="21">
        <v>196630.79</v>
      </c>
      <c r="E243" s="22">
        <f t="shared" si="3"/>
        <v>-0.7160453445565484</v>
      </c>
    </row>
    <row r="244" spans="2:5" ht="11.25">
      <c r="B244" s="23" t="s">
        <v>259</v>
      </c>
      <c r="C244" s="20">
        <v>234777.97</v>
      </c>
      <c r="D244" s="21">
        <v>263926.26</v>
      </c>
      <c r="E244" s="22">
        <f t="shared" si="3"/>
        <v>12.41525770071188</v>
      </c>
    </row>
    <row r="245" spans="2:5" ht="11.25">
      <c r="B245" s="23" t="s">
        <v>260</v>
      </c>
      <c r="C245" s="20">
        <v>4746056.69</v>
      </c>
      <c r="D245" s="21">
        <v>4926502.41</v>
      </c>
      <c r="E245" s="22">
        <f t="shared" si="3"/>
        <v>3.8020135827749657</v>
      </c>
    </row>
    <row r="246" spans="2:5" ht="11.25">
      <c r="B246" s="23" t="s">
        <v>261</v>
      </c>
      <c r="C246" s="20">
        <v>2193708.49</v>
      </c>
      <c r="D246" s="21">
        <v>2253440.47</v>
      </c>
      <c r="E246" s="22">
        <f t="shared" si="3"/>
        <v>2.7228768212498533</v>
      </c>
    </row>
    <row r="247" spans="2:5" ht="11.25">
      <c r="B247" s="23" t="s">
        <v>262</v>
      </c>
      <c r="C247" s="20">
        <v>3805760.45</v>
      </c>
      <c r="D247" s="21">
        <v>3779906.23</v>
      </c>
      <c r="E247" s="22">
        <f t="shared" si="3"/>
        <v>-0.6793443870068083</v>
      </c>
    </row>
    <row r="248" spans="2:5" ht="11.25">
      <c r="B248" s="23" t="s">
        <v>263</v>
      </c>
      <c r="C248" s="20">
        <v>223297.24</v>
      </c>
      <c r="D248" s="21">
        <v>223237.17</v>
      </c>
      <c r="E248" s="22">
        <f t="shared" si="3"/>
        <v>-0.02690136250675934</v>
      </c>
    </row>
    <row r="249" spans="2:5" ht="11.25">
      <c r="B249" s="23" t="s">
        <v>264</v>
      </c>
      <c r="C249" s="20">
        <v>439241.45</v>
      </c>
      <c r="D249" s="21">
        <v>463475.53</v>
      </c>
      <c r="E249" s="22">
        <f t="shared" si="3"/>
        <v>5.517257080359794</v>
      </c>
    </row>
    <row r="250" spans="2:5" ht="11.25">
      <c r="B250" s="23" t="s">
        <v>265</v>
      </c>
      <c r="C250" s="20">
        <v>1444822.87</v>
      </c>
      <c r="D250" s="21">
        <v>1447392.6</v>
      </c>
      <c r="E250" s="22">
        <f t="shared" si="3"/>
        <v>0.1778577882006971</v>
      </c>
    </row>
    <row r="251" spans="2:5" ht="11.25">
      <c r="B251" s="23" t="s">
        <v>266</v>
      </c>
      <c r="C251" s="20">
        <v>16518706.03</v>
      </c>
      <c r="D251" s="21">
        <v>16889755.23</v>
      </c>
      <c r="E251" s="22">
        <f t="shared" si="3"/>
        <v>2.246236474734342</v>
      </c>
    </row>
    <row r="252" spans="2:5" ht="11.25">
      <c r="B252" s="23" t="s">
        <v>267</v>
      </c>
      <c r="C252" s="20">
        <v>223163.14</v>
      </c>
      <c r="D252" s="21">
        <v>245706.07</v>
      </c>
      <c r="E252" s="22">
        <f t="shared" si="3"/>
        <v>10.101547235802478</v>
      </c>
    </row>
    <row r="253" spans="2:5" ht="11.25">
      <c r="B253" s="23" t="s">
        <v>268</v>
      </c>
      <c r="C253" s="20">
        <v>507038.06</v>
      </c>
      <c r="D253" s="21">
        <v>534641.79</v>
      </c>
      <c r="E253" s="22">
        <f t="shared" si="3"/>
        <v>5.4441139980695</v>
      </c>
    </row>
    <row r="254" spans="2:5" ht="11.25">
      <c r="B254" s="23" t="s">
        <v>269</v>
      </c>
      <c r="C254" s="20">
        <v>552871.47</v>
      </c>
      <c r="D254" s="21">
        <v>616508.84</v>
      </c>
      <c r="E254" s="22">
        <f t="shared" si="3"/>
        <v>11.510337113253467</v>
      </c>
    </row>
    <row r="255" spans="2:5" ht="11.25">
      <c r="B255" s="23" t="s">
        <v>270</v>
      </c>
      <c r="C255" s="20">
        <v>7689461.67</v>
      </c>
      <c r="D255" s="21">
        <v>7806777.11</v>
      </c>
      <c r="E255" s="22">
        <f t="shared" si="3"/>
        <v>1.5256651900314333</v>
      </c>
    </row>
    <row r="256" spans="2:5" ht="11.25">
      <c r="B256" s="23" t="s">
        <v>271</v>
      </c>
      <c r="C256" s="20">
        <v>14654912.81</v>
      </c>
      <c r="D256" s="21">
        <v>13956614.23</v>
      </c>
      <c r="E256" s="22">
        <f t="shared" si="3"/>
        <v>-4.764945305737378</v>
      </c>
    </row>
    <row r="257" spans="2:5" ht="11.25">
      <c r="B257" s="19" t="s">
        <v>272</v>
      </c>
      <c r="C257" s="20">
        <v>594213.89</v>
      </c>
      <c r="D257" s="21">
        <v>654608.85</v>
      </c>
      <c r="E257" s="22">
        <f t="shared" si="3"/>
        <v>10.163841844895272</v>
      </c>
    </row>
    <row r="258" spans="2:5" ht="11.25">
      <c r="B258" s="19" t="s">
        <v>273</v>
      </c>
      <c r="C258" s="20">
        <v>6652866.55</v>
      </c>
      <c r="D258" s="21">
        <v>6130872.399999999</v>
      </c>
      <c r="E258" s="22">
        <f t="shared" si="3"/>
        <v>-7.846153925934384</v>
      </c>
    </row>
    <row r="259" spans="2:5" ht="11.25">
      <c r="B259" s="23" t="s">
        <v>274</v>
      </c>
      <c r="C259" s="20">
        <v>1949373.08</v>
      </c>
      <c r="D259" s="21">
        <v>1744957.35</v>
      </c>
      <c r="E259" s="22">
        <f t="shared" si="3"/>
        <v>-10.486229244532296</v>
      </c>
    </row>
    <row r="260" spans="2:5" ht="11.25">
      <c r="B260" s="23" t="s">
        <v>275</v>
      </c>
      <c r="C260" s="20">
        <v>40889877.42</v>
      </c>
      <c r="D260" s="21">
        <v>41989739.98</v>
      </c>
      <c r="E260" s="22">
        <f t="shared" si="3"/>
        <v>2.689816231784614</v>
      </c>
    </row>
    <row r="261" spans="2:5" ht="11.25">
      <c r="B261" s="19" t="s">
        <v>276</v>
      </c>
      <c r="C261" s="20">
        <v>606744.91</v>
      </c>
      <c r="D261" s="21">
        <v>625978.6</v>
      </c>
      <c r="E261" s="22">
        <f aca="true" t="shared" si="4" ref="E261:E313">+(D261/C261-1)*100</f>
        <v>3.1699796212546705</v>
      </c>
    </row>
    <row r="262" spans="2:5" ht="11.25">
      <c r="B262" s="23" t="s">
        <v>277</v>
      </c>
      <c r="C262" s="20">
        <v>748873.17</v>
      </c>
      <c r="D262" s="21">
        <v>883846.35</v>
      </c>
      <c r="E262" s="22">
        <f t="shared" si="4"/>
        <v>18.02350323219617</v>
      </c>
    </row>
    <row r="263" spans="2:5" ht="11.25">
      <c r="B263" s="19" t="s">
        <v>278</v>
      </c>
      <c r="C263" s="20">
        <v>272939.59</v>
      </c>
      <c r="D263" s="21">
        <v>271857.36</v>
      </c>
      <c r="E263" s="22">
        <f t="shared" si="4"/>
        <v>-0.39650898574297155</v>
      </c>
    </row>
    <row r="264" spans="2:5" ht="11.25">
      <c r="B264" s="19" t="s">
        <v>279</v>
      </c>
      <c r="C264" s="20">
        <v>460879.04</v>
      </c>
      <c r="D264" s="21">
        <v>506501.14</v>
      </c>
      <c r="E264" s="22">
        <f t="shared" si="4"/>
        <v>9.898931398572607</v>
      </c>
    </row>
    <row r="265" spans="2:5" ht="11.25">
      <c r="B265" s="19" t="s">
        <v>280</v>
      </c>
      <c r="C265" s="20">
        <v>250275.96</v>
      </c>
      <c r="D265" s="21">
        <v>257045.24</v>
      </c>
      <c r="E265" s="22">
        <f t="shared" si="4"/>
        <v>2.7047264147942895</v>
      </c>
    </row>
    <row r="266" spans="2:5" ht="11.25">
      <c r="B266" s="23" t="s">
        <v>281</v>
      </c>
      <c r="C266" s="20">
        <v>276466.14</v>
      </c>
      <c r="D266" s="21">
        <v>299518.2</v>
      </c>
      <c r="E266" s="22">
        <f t="shared" si="4"/>
        <v>8.338113303857032</v>
      </c>
    </row>
    <row r="267" spans="2:5" ht="11.25">
      <c r="B267" s="23" t="s">
        <v>282</v>
      </c>
      <c r="C267" s="20">
        <v>5502271.58</v>
      </c>
      <c r="D267" s="21">
        <v>4995473.18</v>
      </c>
      <c r="E267" s="22">
        <f t="shared" si="4"/>
        <v>-9.2107122055215</v>
      </c>
    </row>
    <row r="268" spans="2:5" ht="11.25">
      <c r="B268" s="23" t="s">
        <v>283</v>
      </c>
      <c r="C268" s="20">
        <v>224652.5</v>
      </c>
      <c r="D268" s="21">
        <v>235443.22</v>
      </c>
      <c r="E268" s="22">
        <f t="shared" si="4"/>
        <v>4.80329397625221</v>
      </c>
    </row>
    <row r="269" spans="2:5" ht="11.25">
      <c r="B269" s="23" t="s">
        <v>284</v>
      </c>
      <c r="C269" s="20">
        <v>2460684.82</v>
      </c>
      <c r="D269" s="21">
        <v>2542199.71</v>
      </c>
      <c r="E269" s="22">
        <f t="shared" si="4"/>
        <v>3.3126912206497217</v>
      </c>
    </row>
    <row r="270" spans="2:5" ht="11.25">
      <c r="B270" s="23" t="s">
        <v>285</v>
      </c>
      <c r="C270" s="20">
        <v>2109793.16</v>
      </c>
      <c r="D270" s="21">
        <v>1895981.34</v>
      </c>
      <c r="E270" s="22">
        <f t="shared" si="4"/>
        <v>-10.134255056547826</v>
      </c>
    </row>
    <row r="271" spans="2:5" ht="11.25">
      <c r="B271" s="23" t="s">
        <v>286</v>
      </c>
      <c r="C271" s="20">
        <v>416505.71</v>
      </c>
      <c r="D271" s="21">
        <v>352529.08</v>
      </c>
      <c r="E271" s="22">
        <f t="shared" si="4"/>
        <v>-15.360324832041316</v>
      </c>
    </row>
    <row r="272" spans="2:5" ht="11.25">
      <c r="B272" s="23" t="s">
        <v>287</v>
      </c>
      <c r="C272" s="20">
        <v>2791860.95</v>
      </c>
      <c r="D272" s="21">
        <v>2709493.73</v>
      </c>
      <c r="E272" s="22">
        <f t="shared" si="4"/>
        <v>-2.9502622614496654</v>
      </c>
    </row>
    <row r="273" spans="2:5" ht="11.25">
      <c r="B273" s="23" t="s">
        <v>288</v>
      </c>
      <c r="C273" s="20">
        <v>6830366.6</v>
      </c>
      <c r="D273" s="21">
        <v>6496358.300000001</v>
      </c>
      <c r="E273" s="22">
        <f t="shared" si="4"/>
        <v>-4.890049386221806</v>
      </c>
    </row>
    <row r="274" spans="2:5" ht="11.25">
      <c r="B274" s="23" t="s">
        <v>289</v>
      </c>
      <c r="C274" s="20">
        <v>357486.97</v>
      </c>
      <c r="D274" s="21">
        <v>407909.91</v>
      </c>
      <c r="E274" s="22">
        <f t="shared" si="4"/>
        <v>14.104832967758242</v>
      </c>
    </row>
    <row r="275" spans="2:5" ht="11.25">
      <c r="B275" s="23" t="s">
        <v>290</v>
      </c>
      <c r="C275" s="20">
        <v>2556999.65</v>
      </c>
      <c r="D275" s="21">
        <v>2443084.77</v>
      </c>
      <c r="E275" s="22">
        <f t="shared" si="4"/>
        <v>-4.455021337214493</v>
      </c>
    </row>
    <row r="276" spans="2:5" ht="11.25">
      <c r="B276" s="23" t="s">
        <v>291</v>
      </c>
      <c r="C276" s="20">
        <v>1393939.45</v>
      </c>
      <c r="D276" s="21">
        <v>1461282.48</v>
      </c>
      <c r="E276" s="22">
        <f t="shared" si="4"/>
        <v>4.8311302187480365</v>
      </c>
    </row>
    <row r="277" spans="2:5" ht="11.25">
      <c r="B277" s="19" t="s">
        <v>292</v>
      </c>
      <c r="C277" s="20">
        <v>1375804.75</v>
      </c>
      <c r="D277" s="21">
        <v>1393431.02</v>
      </c>
      <c r="E277" s="22">
        <f t="shared" si="4"/>
        <v>1.2811607170276185</v>
      </c>
    </row>
    <row r="278" spans="2:5" ht="11.25">
      <c r="B278" s="19" t="s">
        <v>293</v>
      </c>
      <c r="C278" s="20">
        <v>863382.96</v>
      </c>
      <c r="D278" s="21">
        <v>900054.79</v>
      </c>
      <c r="E278" s="22">
        <f t="shared" si="4"/>
        <v>4.247458161555562</v>
      </c>
    </row>
    <row r="279" spans="2:5" ht="11.25">
      <c r="B279" s="19" t="s">
        <v>294</v>
      </c>
      <c r="C279" s="20">
        <v>7298608.35</v>
      </c>
      <c r="D279" s="21">
        <v>7277882.460000001</v>
      </c>
      <c r="E279" s="22">
        <f t="shared" si="4"/>
        <v>-0.2839704366380813</v>
      </c>
    </row>
    <row r="280" spans="2:5" ht="11.25">
      <c r="B280" s="23" t="s">
        <v>295</v>
      </c>
      <c r="C280" s="20">
        <v>651675.98</v>
      </c>
      <c r="D280" s="21">
        <v>661615.31</v>
      </c>
      <c r="E280" s="22">
        <f t="shared" si="4"/>
        <v>1.5251950823782279</v>
      </c>
    </row>
    <row r="281" spans="2:5" ht="11.25">
      <c r="B281" s="23" t="s">
        <v>296</v>
      </c>
      <c r="C281" s="20">
        <v>129063.44</v>
      </c>
      <c r="D281" s="21">
        <v>141636.33</v>
      </c>
      <c r="E281" s="22">
        <f t="shared" si="4"/>
        <v>9.741635586344199</v>
      </c>
    </row>
    <row r="282" spans="2:5" ht="11.25">
      <c r="B282" s="23" t="s">
        <v>297</v>
      </c>
      <c r="C282" s="20">
        <v>804427.37</v>
      </c>
      <c r="D282" s="21">
        <v>864987.29</v>
      </c>
      <c r="E282" s="22">
        <f t="shared" si="4"/>
        <v>7.5283266406015015</v>
      </c>
    </row>
    <row r="283" spans="2:5" ht="11.25">
      <c r="B283" s="23" t="s">
        <v>298</v>
      </c>
      <c r="C283" s="20">
        <v>199397.23</v>
      </c>
      <c r="D283" s="21">
        <v>211337.83</v>
      </c>
      <c r="E283" s="22">
        <f t="shared" si="4"/>
        <v>5.988347982567244</v>
      </c>
    </row>
    <row r="284" spans="2:5" ht="11.25">
      <c r="B284" s="23" t="s">
        <v>299</v>
      </c>
      <c r="C284" s="20">
        <v>8804659.09</v>
      </c>
      <c r="D284" s="21">
        <v>8203937.31</v>
      </c>
      <c r="E284" s="22">
        <f t="shared" si="4"/>
        <v>-6.822771601484012</v>
      </c>
    </row>
    <row r="285" spans="2:5" ht="11.25">
      <c r="B285" s="23" t="s">
        <v>300</v>
      </c>
      <c r="C285" s="20">
        <v>255742.34</v>
      </c>
      <c r="D285" s="21">
        <v>246451.45</v>
      </c>
      <c r="E285" s="22">
        <f t="shared" si="4"/>
        <v>-3.6329103737769763</v>
      </c>
    </row>
    <row r="286" spans="2:5" ht="11.25">
      <c r="B286" s="23" t="s">
        <v>301</v>
      </c>
      <c r="C286" s="20">
        <v>333130.71</v>
      </c>
      <c r="D286" s="21">
        <v>396375.87</v>
      </c>
      <c r="E286" s="22">
        <f t="shared" si="4"/>
        <v>18.985088465725642</v>
      </c>
    </row>
    <row r="287" spans="2:5" ht="11.25">
      <c r="B287" s="23" t="s">
        <v>302</v>
      </c>
      <c r="C287" s="20">
        <v>93101</v>
      </c>
      <c r="D287" s="21">
        <v>118828.57</v>
      </c>
      <c r="E287" s="22">
        <f t="shared" si="4"/>
        <v>27.634042598897967</v>
      </c>
    </row>
    <row r="288" spans="2:5" ht="11.25">
      <c r="B288" s="23" t="s">
        <v>303</v>
      </c>
      <c r="C288" s="20">
        <v>1323671.97</v>
      </c>
      <c r="D288" s="21">
        <v>1157621.07</v>
      </c>
      <c r="E288" s="22">
        <f t="shared" si="4"/>
        <v>-12.544716800190303</v>
      </c>
    </row>
    <row r="289" spans="2:5" ht="11.25">
      <c r="B289" s="23" t="s">
        <v>304</v>
      </c>
      <c r="C289" s="20">
        <v>8338957.22</v>
      </c>
      <c r="D289" s="21">
        <v>7596438.080000001</v>
      </c>
      <c r="E289" s="22">
        <f t="shared" si="4"/>
        <v>-8.904220520752338</v>
      </c>
    </row>
    <row r="290" spans="2:5" ht="11.25">
      <c r="B290" s="23" t="s">
        <v>305</v>
      </c>
      <c r="C290" s="20">
        <v>148793.3</v>
      </c>
      <c r="D290" s="21">
        <v>174250.71</v>
      </c>
      <c r="E290" s="22">
        <f t="shared" si="4"/>
        <v>17.109244838309245</v>
      </c>
    </row>
    <row r="291" spans="2:5" ht="11.25">
      <c r="B291" s="19" t="s">
        <v>306</v>
      </c>
      <c r="C291" s="20">
        <v>140780.78</v>
      </c>
      <c r="D291" s="21">
        <v>153287.48</v>
      </c>
      <c r="E291" s="22">
        <f t="shared" si="4"/>
        <v>8.883812122649125</v>
      </c>
    </row>
    <row r="292" spans="2:5" ht="11.25">
      <c r="B292" s="23" t="s">
        <v>307</v>
      </c>
      <c r="C292" s="20">
        <v>14833074.17</v>
      </c>
      <c r="D292" s="21">
        <v>13522292.57</v>
      </c>
      <c r="E292" s="22">
        <f t="shared" si="4"/>
        <v>-8.83688428290249</v>
      </c>
    </row>
    <row r="293" spans="2:5" ht="11.25">
      <c r="B293" s="23" t="s">
        <v>308</v>
      </c>
      <c r="C293" s="20">
        <v>370288.04</v>
      </c>
      <c r="D293" s="21">
        <v>365781.94</v>
      </c>
      <c r="E293" s="22">
        <f t="shared" si="4"/>
        <v>-1.21691751102736</v>
      </c>
    </row>
    <row r="294" spans="2:5" ht="11.25">
      <c r="B294" s="23" t="s">
        <v>309</v>
      </c>
      <c r="C294" s="20">
        <v>322537.06</v>
      </c>
      <c r="D294" s="21">
        <v>345449.62</v>
      </c>
      <c r="E294" s="22">
        <f t="shared" si="4"/>
        <v>7.103853430052354</v>
      </c>
    </row>
    <row r="295" spans="2:5" ht="11.25">
      <c r="B295" s="23" t="s">
        <v>310</v>
      </c>
      <c r="C295" s="20">
        <v>638818.93</v>
      </c>
      <c r="D295" s="21">
        <v>596532.83</v>
      </c>
      <c r="E295" s="22">
        <f t="shared" si="4"/>
        <v>-6.619418745152106</v>
      </c>
    </row>
    <row r="296" spans="2:5" ht="11.25">
      <c r="B296" s="23" t="s">
        <v>311</v>
      </c>
      <c r="C296" s="20">
        <v>8559666.75</v>
      </c>
      <c r="D296" s="21">
        <v>9529229.39</v>
      </c>
      <c r="E296" s="22">
        <f t="shared" si="4"/>
        <v>11.327107331602605</v>
      </c>
    </row>
    <row r="297" spans="2:5" ht="11.25">
      <c r="B297" s="23" t="s">
        <v>312</v>
      </c>
      <c r="C297" s="20">
        <v>207140.2</v>
      </c>
      <c r="D297" s="21">
        <v>221376.48</v>
      </c>
      <c r="E297" s="22">
        <f t="shared" si="4"/>
        <v>6.872775057666258</v>
      </c>
    </row>
    <row r="298" spans="2:5" ht="11.25">
      <c r="B298" s="23" t="s">
        <v>313</v>
      </c>
      <c r="C298" s="20">
        <v>32520485.57</v>
      </c>
      <c r="D298" s="21">
        <v>30300644.060000002</v>
      </c>
      <c r="E298" s="22">
        <f t="shared" si="4"/>
        <v>-6.825978982453417</v>
      </c>
    </row>
    <row r="299" spans="2:5" ht="11.25">
      <c r="B299" s="19" t="s">
        <v>314</v>
      </c>
      <c r="C299" s="20">
        <v>230986.99</v>
      </c>
      <c r="D299" s="21">
        <v>239756.61</v>
      </c>
      <c r="E299" s="22">
        <f t="shared" si="4"/>
        <v>3.796586119417378</v>
      </c>
    </row>
    <row r="300" spans="2:5" ht="11.25">
      <c r="B300" s="19" t="s">
        <v>315</v>
      </c>
      <c r="C300" s="20">
        <v>496440.68</v>
      </c>
      <c r="D300" s="21">
        <v>480121.06</v>
      </c>
      <c r="E300" s="22">
        <f t="shared" si="4"/>
        <v>-3.2873252852687274</v>
      </c>
    </row>
    <row r="301" spans="2:5" ht="11.25">
      <c r="B301" s="19" t="s">
        <v>316</v>
      </c>
      <c r="C301" s="20">
        <v>408471.39</v>
      </c>
      <c r="D301" s="21">
        <v>394645.68</v>
      </c>
      <c r="E301" s="22">
        <f t="shared" si="4"/>
        <v>-3.384743788298128</v>
      </c>
    </row>
    <row r="302" spans="2:5" ht="11.25">
      <c r="B302" s="19" t="s">
        <v>317</v>
      </c>
      <c r="C302" s="20">
        <v>442961.47</v>
      </c>
      <c r="D302" s="21">
        <v>469580.43</v>
      </c>
      <c r="E302" s="22">
        <f t="shared" si="4"/>
        <v>6.009317243777446</v>
      </c>
    </row>
    <row r="303" spans="2:5" ht="11.25">
      <c r="B303" s="19" t="s">
        <v>318</v>
      </c>
      <c r="C303" s="20">
        <v>2900811.66</v>
      </c>
      <c r="D303" s="21">
        <v>2772399.53</v>
      </c>
      <c r="E303" s="22">
        <f t="shared" si="4"/>
        <v>-4.426765507416652</v>
      </c>
    </row>
    <row r="304" spans="2:5" ht="11.25">
      <c r="B304" s="19" t="s">
        <v>319</v>
      </c>
      <c r="C304" s="20">
        <v>3863019.73</v>
      </c>
      <c r="D304" s="21">
        <v>4189266.72</v>
      </c>
      <c r="E304" s="22">
        <f t="shared" si="4"/>
        <v>8.445387619079025</v>
      </c>
    </row>
    <row r="305" spans="2:5" ht="11.25">
      <c r="B305" s="19" t="s">
        <v>320</v>
      </c>
      <c r="C305" s="20">
        <v>188933.93</v>
      </c>
      <c r="D305" s="21">
        <v>199975.46</v>
      </c>
      <c r="E305" s="22">
        <f t="shared" si="4"/>
        <v>5.844122334193758</v>
      </c>
    </row>
    <row r="306" spans="2:5" ht="11.25">
      <c r="B306" s="19" t="s">
        <v>321</v>
      </c>
      <c r="C306" s="20">
        <v>1329868.96</v>
      </c>
      <c r="D306" s="21">
        <v>1504105.98</v>
      </c>
      <c r="E306" s="22">
        <f t="shared" si="4"/>
        <v>13.101818693474886</v>
      </c>
    </row>
    <row r="307" spans="2:5" ht="11.25">
      <c r="B307" s="19" t="s">
        <v>322</v>
      </c>
      <c r="C307" s="20">
        <v>454363.1</v>
      </c>
      <c r="D307" s="21">
        <v>505384.5</v>
      </c>
      <c r="E307" s="22">
        <f t="shared" si="4"/>
        <v>11.229212935645538</v>
      </c>
    </row>
    <row r="308" spans="2:5" ht="11.25">
      <c r="B308" s="19" t="s">
        <v>323</v>
      </c>
      <c r="C308" s="20">
        <v>105680.97</v>
      </c>
      <c r="D308" s="21">
        <v>119719.61</v>
      </c>
      <c r="E308" s="22">
        <f t="shared" si="4"/>
        <v>13.283981023262758</v>
      </c>
    </row>
    <row r="309" spans="2:5" ht="11.25">
      <c r="B309" s="19" t="s">
        <v>324</v>
      </c>
      <c r="C309" s="20">
        <v>169010.02</v>
      </c>
      <c r="D309" s="21">
        <v>190925.57</v>
      </c>
      <c r="E309" s="22">
        <f t="shared" si="4"/>
        <v>12.96701225169965</v>
      </c>
    </row>
    <row r="310" spans="2:5" ht="11.25">
      <c r="B310" s="23" t="s">
        <v>325</v>
      </c>
      <c r="C310" s="20">
        <v>9212688.05</v>
      </c>
      <c r="D310" s="21">
        <v>8943644.29</v>
      </c>
      <c r="E310" s="22">
        <f t="shared" si="4"/>
        <v>-2.920361120878301</v>
      </c>
    </row>
    <row r="311" spans="2:5" ht="11.25">
      <c r="B311" s="23" t="s">
        <v>326</v>
      </c>
      <c r="C311" s="20">
        <v>1350096.2</v>
      </c>
      <c r="D311" s="21">
        <v>1516046.52</v>
      </c>
      <c r="E311" s="22">
        <f t="shared" si="4"/>
        <v>12.291740395980666</v>
      </c>
    </row>
    <row r="312" spans="2:5" ht="11.25">
      <c r="B312" s="23" t="s">
        <v>327</v>
      </c>
      <c r="C312" s="20">
        <v>294934.54</v>
      </c>
      <c r="D312" s="21">
        <v>297659.05</v>
      </c>
      <c r="E312" s="22">
        <f t="shared" si="4"/>
        <v>0.923767694350075</v>
      </c>
    </row>
    <row r="313" spans="2:5" ht="11.25">
      <c r="B313" s="24" t="s">
        <v>9</v>
      </c>
      <c r="C313" s="25">
        <f>SUM(C5:C312)</f>
        <v>1046369141.79</v>
      </c>
      <c r="D313" s="26">
        <f>SUM(D5:D312)</f>
        <v>1018582579.6100007</v>
      </c>
      <c r="E313" s="27">
        <f t="shared" si="4"/>
        <v>-2.655521944432093</v>
      </c>
    </row>
  </sheetData>
  <sheetProtection password="DA77" sheet="1" objects="1" scenarios="1"/>
  <mergeCells count="4">
    <mergeCell ref="B3:B4"/>
    <mergeCell ref="C3:C4"/>
    <mergeCell ref="D3:D4"/>
    <mergeCell ref="E3:E4"/>
  </mergeCells>
  <printOptions/>
  <pageMargins left="0.75" right="0.75" top="1" bottom="1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Jg10404</cp:lastModifiedBy>
  <cp:lastPrinted>2011-03-18T11:53:03Z</cp:lastPrinted>
  <dcterms:created xsi:type="dcterms:W3CDTF">2006-12-07T10:17:26Z</dcterms:created>
  <dcterms:modified xsi:type="dcterms:W3CDTF">2011-04-01T09:41:46Z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MSURL">
    <vt:lpwstr/>
  </property>
  <property fmtid="{D5CDD505-2E9C-101B-9397-08002B2CF9AE}" pid="4" name="ReferenciaUnica">
    <vt:lpwstr/>
  </property>
  <property fmtid="{D5CDD505-2E9C-101B-9397-08002B2CF9AE}" pid="5" name="CMSPostingGuid">
    <vt:lpwstr/>
  </property>
  <property fmtid="{D5CDD505-2E9C-101B-9397-08002B2CF9AE}" pid="6" name="Postings">
    <vt:lpwstr/>
  </property>
  <property fmtid="{D5CDD505-2E9C-101B-9397-08002B2CF9AE}" pid="7" name="CMSClassification">
    <vt:lpwstr/>
  </property>
  <property fmtid="{D5CDD505-2E9C-101B-9397-08002B2CF9AE}" pid="8" name="RoutingRuleDescription">
    <vt:lpwstr/>
  </property>
</Properties>
</file>